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10" activeTab="10"/>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 P1801 P1401" sheetId="37"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s="1"/>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35" i="37"/>
  <c r="H2" i="37" s="1"/>
  <c r="G22" i="37"/>
  <c r="G2" i="37" s="1"/>
  <c r="F16" i="37"/>
  <c r="F2" i="37" s="1"/>
  <c r="E10" i="37"/>
  <c r="E2" i="37" s="1"/>
  <c r="D2" i="37"/>
  <c r="C4" i="37"/>
  <c r="C2" i="37" s="1"/>
  <c r="P16" i="37"/>
  <c r="P2" i="37" s="1"/>
  <c r="O10" i="37"/>
  <c r="O2" i="37" s="1"/>
  <c r="R2" i="37"/>
  <c r="Q2" i="37"/>
  <c r="N2" i="37"/>
  <c r="M2" i="37"/>
  <c r="H2" i="51"/>
  <c r="G2" i="51"/>
  <c r="F2" i="51"/>
  <c r="E2" i="51"/>
  <c r="D2" i="51"/>
  <c r="C2" i="51"/>
  <c r="E14" i="50" l="1"/>
  <c r="E2" i="50" s="1"/>
  <c r="D10" i="50"/>
  <c r="C4" i="50"/>
  <c r="C2" i="50" s="1"/>
  <c r="D2" i="50" l="1"/>
  <c r="N47" i="49"/>
  <c r="M41" i="49"/>
  <c r="M2" i="49" s="1"/>
  <c r="L38" i="49"/>
  <c r="K35" i="49"/>
  <c r="J29" i="49"/>
  <c r="J2" i="49" s="1"/>
  <c r="I23" i="49"/>
  <c r="I2" i="49" s="1"/>
  <c r="G17" i="49"/>
  <c r="E12" i="49"/>
  <c r="D6" i="49"/>
  <c r="D2" i="49" s="1"/>
  <c r="N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<sst xmlns="http://schemas.openxmlformats.org/spreadsheetml/2006/main" count="897" uniqueCount="366">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</sst>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4" formatCode="_(&quot;$&quot;* #,##0.00_);_(&quot;$&quot;* \(#,##0.00\);_(&quot;$&quot;* &quot;-&quot;??_);_(@_)"/>
    <numFmt numFmtId="164" formatCode="#,##0;\-#,##0;&quot;-&quot;"/>
    <numFmt numFmtId="165" formatCode="_([$€]* #,##0.00_);_([$€]* \(#,##0.00\);_([$€]* &quot;-&quot;??_);_(@_)"/>
    <numFmt numFmtId="166" formatCode="#,##0.00&quot; &quot;;[Red]&quot;-&quot;#,##0.00;&quot;-&quot;"/>
    <numFmt numFmtId="167" formatCode="#,##0.00_ ;[Red]\-#,##0.00;\-"/>
    <numFmt numFmtId="168" formatCode="#,##0.00;[Red]&quot;-&quot;#,##0.00"/>
    <numFmt numFmtId="169" formatCode="0_)"/>
    <numFmt numFmtId="170" formatCode="&quot; &quot;General"/>
    <numFmt numFmtId="171" formatCode="General_)"/>
    <numFmt numFmtId="172" formatCode="0.000"/>
    <numFmt numFmtId="173" formatCode="#,##0.0&quot; &quot;;&quot;(&quot;#,##0.0&quot;)&quot;"/>
    <numFmt numFmtId="174" formatCode="#,##0.0_);\(#,##0.0\)"/>
    <numFmt numFmtId="175" formatCode="&quot; &quot;#,##0.0000&quot; &quot;;&quot; (&quot;#,##0.0000&quot;)&quot;;&quot; -&quot;00&quot; &quot;;&quot; &quot;@&quot; &quot;"/>
    <numFmt numFmtId="176" formatCode="_(* #,##0.0000_);_(* \(#,##0.0000\);_(* &quot;-&quot;??_);_(@_)"/>
    <numFmt numFmtId="177" formatCode="0&quot; &quot;"/>
    <numFmt numFmtId="178" formatCode="h&quot;.&quot;mm"/>
    <numFmt numFmtId="179" formatCode="h\.mm"/>
    <numFmt numFmtId="180" formatCode="&quot; &quot;#,##0.00&quot; &quot;;&quot; (&quot;#,##0.00&quot;)&quot;;&quot; -&quot;00&quot; &quot;;&quot; &quot;@&quot; &quot;"/>
    <numFmt numFmtId="181" formatCode="0.000&quot; &quot;"/>
    <numFmt numFmtId="182" formatCode="0.000_)"/>
    <numFmt numFmtId="183" formatCode="_ * #,##0.00_ ;_ * \-#,##0.00_ ;_ * &quot;-&quot;??_ ;_ @_ "/>
    <numFmt numFmtId="184" formatCode="d&quot;. &quot;mmmm&quot; &quot;yy"/>
    <numFmt numFmtId="185" formatCode="d\.\ mmmm\ yy"/>
    <numFmt numFmtId="186" formatCode="mmm&quot;/&quot;yy"/>
    <numFmt numFmtId="187" formatCode="&quot;$&quot;#,##0.00&quot; &quot;;&quot;($&quot;#,##0.00&quot;)&quot;"/>
    <numFmt numFmtId="188" formatCode="\$#,##0.00_);\(\$#,##0.00\)"/>
    <numFmt numFmtId="189" formatCode="#,##0;[Red]&quot;(&quot;#,##0&quot;)&quot;"/>
    <numFmt numFmtId="190" formatCode="#,##0.00;[Red]&quot;(&quot;#,##0.00&quot;)&quot;"/>
    <numFmt numFmtId="191" formatCode="_([$€-2]* #,##0.00_);_([$€-2]* \(#,##0.00\);_([$€-2]* &quot;-&quot;??_)"/>
    <numFmt numFmtId="192" formatCode="#,##0;[Red]&quot;-&quot;#,##0"/>
    <numFmt numFmtId="193" formatCode="#,##0&quot; &quot;;[Red]&quot;(&quot;#,##0&quot;)&quot;;0&quot; &quot;"/>
    <numFmt numFmtId="194" formatCode="#,##0_);[Red]\(#,##0\);0_)"/>
    <numFmt numFmtId="195" formatCode="#,##0.0"/>
    <numFmt numFmtId="196" formatCode="&quot;Market Segment &quot;0"/>
    <numFmt numFmtId="197" formatCode="&quot; $&quot;#,##0.00&quot; &quot;;&quot; $(&quot;#,##0.00&quot;)&quot;;&quot; $-&quot;00&quot; &quot;;&quot; &quot;@&quot; &quot;"/>
    <numFmt numFmtId="198" formatCode="&quot; &quot;#,##0&quot; &quot;;&quot; (&quot;#,##0&quot;)&quot;;&quot; - &quot;;&quot; &quot;@&quot; &quot;"/>
    <numFmt numFmtId="199" formatCode="&quot; &quot;#,##0&quot;     &quot;;&quot;-&quot;#,##0&quot;     &quot;;&quot; -     &quot;;&quot; &quot;@&quot; &quot;"/>
    <numFmt numFmtId="200" formatCode="&quot; &quot;#,##0&quot;    &quot;;&quot;-&quot;#,##0&quot;    &quot;;&quot; -    &quot;;&quot; &quot;@&quot; &quot;"/>
    <numFmt numFmtId="201" formatCode="&quot; &quot;#,##0.00&quot;    &quot;;&quot;-&quot;#,##0.00&quot;    &quot;;&quot; -&quot;00&quot;    &quot;;&quot; &quot;@&quot; &quot;"/>
    <numFmt numFmtId="202" formatCode="&quot; $&quot;#,##0&quot; &quot;;&quot; $(&quot;#,##0&quot;)&quot;;&quot; $- &quot;;&quot; &quot;@&quot; &quot;"/>
    <numFmt numFmtId="203" formatCode="&quot; &quot;#,##0&quot; DM &quot;;&quot;-&quot;#,##0&quot; DM &quot;;&quot; - DM &quot;;&quot; &quot;@&quot; &quot;"/>
    <numFmt numFmtId="204" formatCode="&quot; &quot;#,##0.00&quot; DM &quot;;&quot;-&quot;#,##0.00&quot; DM &quot;;&quot; -&quot;00&quot; DM &quot;;&quot; &quot;@&quot; &quot;"/>
    <numFmt numFmtId="205" formatCode="#,##0;#,##0"/>
    <numFmt numFmtId="206" formatCode="&quot; &quot;#,##0.00&quot; &quot;;&quot; -&quot;#,##0.00&quot; &quot;;&quot; -&quot;00&quot; &quot;;&quot; &quot;@&quot; &quot;"/>
    <numFmt numFmtId="207" formatCode="&quot; &quot;#,##0&quot; &quot;;&quot; -&quot;#,##0&quot; &quot;;&quot; - &quot;;&quot; &quot;@&quot; &quot;"/>
    <numFmt numFmtId="208" formatCode="#,##0;[Red]\(#,##0\)"/>
    <numFmt numFmtId="209" formatCode="0%&quot; &quot;;&quot;(&quot;0%&quot;)&quot;"/>
    <numFmt numFmtId="210" formatCode="0%_);\(0%\)"/>
    <numFmt numFmtId="211" formatCode="0.00000000"/>
    <numFmt numFmtId="212" formatCode="#,##0%;[Red]&quot;(&quot;#,##0%&quot;)&quot;"/>
    <numFmt numFmtId="213" formatCode="&quot; &quot;#,##0&quot; &quot;;&quot;-&quot;#,##0&quot; &quot;;&quot; - &quot;;&quot; &quot;@&quot; &quot;"/>
    <numFmt numFmtId="214" formatCode="&quot; &quot;#,##0.00&quot; &quot;;&quot;-&quot;#,##0.00&quot; &quot;;&quot; -&quot;00&quot; &quot;;&quot; &quot;@&quot; &quot;"/>
    <numFmt numFmtId="215" formatCode="0&quot; &quot;;[Red]&quot;(&quot;0&quot;)&quot;"/>
    <numFmt numFmtId="216" formatCode="0_);[Red]\(0\)"/>
    <numFmt numFmtId="217" formatCode="mmmm&quot; &quot;d&quot;, &quot;yyyy"/>
    <numFmt numFmtId="218" formatCode="mmmm\ d\,\ yyyy"/>
    <numFmt numFmtId="219" formatCode="#,##0.00&quot; &quot;;[Red]&quot;(&quot;#,##0.00&quot;)&quot;;0.00&quot; &quot;"/>
    <numFmt numFmtId="220" formatCode="#,##0.00_);[Red]\(#,##0.00\);0.00_)"/>
    <numFmt numFmtId="221" formatCode="&quot; &quot;[$£]#,##0&quot; &quot;;&quot;-&quot;[$£]#,##0&quot; &quot;;&quot; &quot;[$£]&quot;- &quot;;&quot; &quot;@&quot; &quot;"/>
    <numFmt numFmtId="222" formatCode="&quot; &quot;[$£]#,##0.00&quot; &quot;;&quot;-&quot;[$£]#,##0.00&quot; &quot;;&quot; &quot;[$£]&quot;-&quot;00&quot; &quot;;&quot; &quot;@&quot; &quot;"/>
    <numFmt numFmtId="223" formatCode="&quot;$&quot;#,##0&quot; &quot;;&quot;($&quot;#,##0&quot;)&quot;"/>
    <numFmt numFmtId="224" formatCode="\$#,##0\ ;\(\$#,##0\)"/>
    <numFmt numFmtId="225" formatCode="#,##0&quot; DM&quot;;[Red]&quot;(&quot;#,##0&quot;) DM&quot;"/>
    <numFmt numFmtId="226" formatCode="#,##0.00&quot; DM&quot;;[Red]&quot;(&quot;#,##0.00&quot;) DM&quot;"/>
    <numFmt numFmtId="227"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style="medium">
        <color theme="3"/>
      </left>
      <right/>
      <top/>
      <bottom style="dotted">
        <color indexed="22"/>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4" fontId="7" fillId="0" borderId="0" applyFill="0" applyBorder="0" applyAlignment="0"/>
    <xf numFmtId="165"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4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68"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69" fontId="1" fillId="0" borderId="0" applyFill="0" applyBorder="0" applyAlignment="0"/>
    <xf numFmtId="170" fontId="29" fillId="0" borderId="0" applyFill="0" applyBorder="0" applyAlignment="0" applyProtection="0"/>
    <xf numFmtId="171" fontId="30" fillId="0" borderId="0" applyFill="0" applyBorder="0" applyAlignment="0"/>
    <xf numFmtId="172" fontId="29" fillId="0" borderId="0" applyFill="0" applyBorder="0" applyAlignment="0" applyProtection="0"/>
    <xf numFmtId="172" fontId="30" fillId="0" borderId="0" applyFill="0" applyBorder="0" applyAlignment="0"/>
    <xf numFmtId="173" fontId="27" fillId="0" borderId="0" applyFill="0" applyBorder="0" applyAlignment="0" applyProtection="0"/>
    <xf numFmtId="174" fontId="28" fillId="0" borderId="0" applyFill="0" applyBorder="0" applyAlignment="0"/>
    <xf numFmtId="175" fontId="9" fillId="0" borderId="0" applyFont="0" applyFill="0" applyBorder="0" applyAlignment="0" applyProtection="0"/>
    <xf numFmtId="176" fontId="1"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80"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77" fontId="9" fillId="0" borderId="0" applyFont="0" applyFill="0" applyBorder="0" applyAlignment="0" applyProtection="0"/>
    <xf numFmtId="169" fontId="1" fillId="0" borderId="0" applyFont="0" applyFill="0" applyBorder="0" applyAlignment="0" applyProtection="0"/>
    <xf numFmtId="18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0" fontId="9" fillId="0" borderId="0" applyFont="0" applyFill="0" applyBorder="0" applyAlignment="0" applyProtection="0"/>
    <xf numFmtId="171"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4" fontId="9" fillId="0" borderId="0" applyFont="0" applyFill="0" applyBorder="0" applyAlignment="0" applyProtection="0"/>
    <xf numFmtId="185" fontId="41" fillId="0" borderId="0" applyFont="0" applyFill="0" applyBorder="0" applyAlignment="0" applyProtection="0"/>
    <xf numFmtId="17" fontId="9" fillId="0" borderId="0" applyFont="0" applyFill="0" applyBorder="0" applyAlignment="0" applyProtection="0"/>
    <xf numFmtId="186" fontId="41" fillId="0" borderId="0" applyFont="0" applyFill="0" applyBorder="0" applyAlignment="0" applyProtection="0"/>
    <xf numFmtId="0" fontId="42" fillId="25" borderId="0" applyNumberFormat="0" applyBorder="0" applyProtection="0"/>
    <xf numFmtId="0" fontId="43" fillId="27" borderId="0"/>
    <xf numFmtId="187" fontId="9" fillId="0" borderId="12" applyFont="0" applyProtection="0">
      <alignment vertical="center"/>
    </xf>
    <xf numFmtId="188" fontId="1" fillId="0" borderId="13">
      <alignment vertical="center"/>
    </xf>
    <xf numFmtId="189" fontId="9" fillId="0" borderId="0" applyFont="0" applyFill="0" applyBorder="0" applyAlignment="0" applyProtection="0"/>
    <xf numFmtId="189" fontId="41" fillId="0" borderId="0" applyFont="0" applyFill="0" applyBorder="0" applyAlignment="0" applyProtection="0"/>
    <xf numFmtId="190" fontId="9" fillId="0" borderId="0" applyFont="0" applyFill="0" applyBorder="0" applyAlignment="0" applyProtection="0"/>
    <xf numFmtId="190"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1"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2"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3" fontId="52" fillId="0" borderId="0" applyFill="0" applyBorder="0" applyProtection="0"/>
    <xf numFmtId="194"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5" fontId="9" fillId="0" borderId="0" applyFont="0" applyFill="0" applyBorder="0" applyAlignment="0" applyProtection="0"/>
    <xf numFmtId="195"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6" fontId="56" fillId="3" borderId="19" applyProtection="0">
      <alignment horizontal="left"/>
    </xf>
    <xf numFmtId="196"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7" fontId="9" fillId="0" borderId="0" applyFont="0" applyFill="0" applyBorder="0" applyAlignment="0" applyProtection="0"/>
    <xf numFmtId="198" fontId="9" fillId="0" borderId="0" applyFont="0" applyFill="0" applyBorder="0" applyAlignment="0" applyProtection="0"/>
    <xf numFmtId="180" fontId="9" fillId="0" borderId="0" applyFont="0" applyFill="0" applyBorder="0" applyAlignment="0" applyProtection="0"/>
    <xf numFmtId="199" fontId="9" fillId="0" borderId="0" applyFont="0" applyFill="0" applyBorder="0" applyAlignment="0" applyProtection="0"/>
    <xf numFmtId="180" fontId="9" fillId="0" borderId="0" applyFont="0" applyFill="0" applyBorder="0" applyAlignment="0" applyProtection="0"/>
    <xf numFmtId="200" fontId="9" fillId="0" borderId="0" applyFont="0" applyFill="0" applyBorder="0" applyAlignment="0" applyProtection="0"/>
    <xf numFmtId="201" fontId="9" fillId="0" borderId="0" applyFont="0" applyFill="0" applyBorder="0" applyAlignment="0" applyProtection="0"/>
    <xf numFmtId="202" fontId="9" fillId="0" borderId="0" applyFont="0" applyFill="0" applyBorder="0" applyAlignment="0" applyProtection="0"/>
    <xf numFmtId="197"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5" fontId="9" fillId="0" borderId="0" applyFont="0" applyBorder="0" applyProtection="0"/>
    <xf numFmtId="205"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6" fontId="9" fillId="0" borderId="0" applyFont="0" applyFill="0" applyBorder="0" applyAlignment="0" applyProtection="0"/>
    <xf numFmtId="207"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89" fontId="9" fillId="25" borderId="0" applyBorder="0" applyProtection="0">
      <alignment horizontal="right"/>
    </xf>
    <xf numFmtId="208"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09" fontId="9" fillId="0" borderId="0" applyFont="0" applyFill="0" applyBorder="0" applyAlignment="0" applyProtection="0"/>
    <xf numFmtId="210" fontId="1" fillId="0" borderId="0" applyFont="0" applyFill="0" applyBorder="0" applyAlignment="0" applyProtection="0"/>
    <xf numFmtId="175" fontId="9" fillId="0" borderId="0" applyFont="0" applyFill="0" applyBorder="0" applyAlignment="0" applyProtection="0"/>
    <xf numFmtId="176" fontId="1" fillId="0" borderId="0" applyFont="0" applyFill="0" applyBorder="0" applyAlignment="0" applyProtection="0"/>
    <xf numFmtId="211" fontId="9" fillId="0" borderId="0" applyFont="0" applyFill="0" applyBorder="0" applyAlignment="0" applyProtection="0"/>
    <xf numFmtId="211"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2" fontId="9" fillId="0" borderId="0" applyFont="0" applyFill="0" applyBorder="0" applyAlignment="0" applyProtection="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3" fontId="9" fillId="0" borderId="0" applyFont="0" applyFill="0" applyBorder="0" applyAlignment="0" applyProtection="0"/>
    <xf numFmtId="214"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5" fontId="9" fillId="0" borderId="0" applyFont="0" applyFill="0" applyBorder="0" applyAlignment="0" applyProtection="0"/>
    <xf numFmtId="216" fontId="1" fillId="0" borderId="0" applyFill="0" applyBorder="0" applyAlignment="0"/>
    <xf numFmtId="217" fontId="9" fillId="0" borderId="0" applyFont="0" applyFill="0" applyBorder="0" applyAlignment="0" applyProtection="0"/>
    <xf numFmtId="218"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19" fontId="9" fillId="0" borderId="0" applyFont="0" applyFill="0" applyBorder="0" applyProtection="0"/>
    <xf numFmtId="220" fontId="1" fillId="0" borderId="0" applyFill="0" applyBorder="0"/>
    <xf numFmtId="213" fontId="9" fillId="0" borderId="0" applyFont="0" applyFill="0" applyBorder="0" applyAlignment="0" applyProtection="0"/>
    <xf numFmtId="214"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1" fontId="9" fillId="0" borderId="0" applyFont="0" applyFill="0" applyBorder="0" applyAlignment="0" applyProtection="0"/>
    <xf numFmtId="222"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7" fontId="9" fillId="0" borderId="0" applyFont="0" applyFill="0" applyBorder="0" applyAlignment="0" applyProtection="0"/>
    <xf numFmtId="223" fontId="9" fillId="0" borderId="0" applyFont="0" applyFill="0" applyBorder="0" applyAlignment="0" applyProtection="0"/>
    <xf numFmtId="224" fontId="40" fillId="0" borderId="0" applyFont="0" applyFill="0" applyBorder="0" applyAlignment="0" applyProtection="0"/>
    <xf numFmtId="225" fontId="9" fillId="0" borderId="0" applyFont="0" applyFill="0" applyBorder="0" applyAlignment="0" applyProtection="0"/>
    <xf numFmtId="225" fontId="72" fillId="0" borderId="0" applyFont="0" applyFill="0" applyBorder="0" applyAlignment="0" applyProtection="0"/>
    <xf numFmtId="226" fontId="9" fillId="0" borderId="0" applyFont="0" applyFill="0" applyBorder="0" applyAlignment="0" applyProtection="0"/>
    <xf numFmtId="226"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4" fontId="9" fillId="0" borderId="0" applyFont="0" applyFill="0" applyBorder="0" applyAlignment="0" applyProtection="0"/>
    <xf numFmtId="0" fontId="22" fillId="0" borderId="0" applyNumberFormat="0" applyBorder="0" applyProtection="0"/>
    <xf numFmtId="180" fontId="9" fillId="0" borderId="0" applyFont="0" applyFill="0" applyBorder="0" applyAlignment="0" applyProtection="0"/>
    <xf numFmtId="192"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7" fontId="9" fillId="0" borderId="0" applyFont="0" applyFill="0" applyBorder="0" applyAlignment="0" applyProtection="0"/>
    <xf numFmtId="227" fontId="1" fillId="0" borderId="0" applyFont="0" applyFill="0" applyBorder="0" applyAlignment="0" applyProtection="0">
      <alignment vertical="center"/>
    </xf>
    <xf numFmtId="197" fontId="9" fillId="0" borderId="0" applyFont="0" applyFill="0" applyBorder="0" applyAlignment="0" applyProtection="0"/>
  </cellStyleXfs>
  <cellXfs count="305">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2" xfId="0" applyFont="1" applyFill="1" applyBorder="1"/>
    <xf numFmtId="0" fontId="94" fillId="36" borderId="62" xfId="0" applyFont="1" applyFill="1" applyBorder="1" applyAlignment="1">
      <alignment horizontal="center" vertical="center" wrapText="1"/>
    </xf>
    <xf numFmtId="0" fontId="94" fillId="36" borderId="62" xfId="0" applyFont="1" applyFill="1" applyBorder="1" applyAlignment="1">
      <alignment horizontal="center" vertical="center"/>
    </xf>
    <xf numFmtId="0" fontId="87" fillId="39" borderId="63" xfId="0" applyFont="1" applyFill="1" applyBorder="1"/>
    <xf numFmtId="0" fontId="87" fillId="39" borderId="63"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4"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3"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3"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2" xfId="0" applyFont="1" applyFill="1" applyBorder="1" applyAlignment="1">
      <alignment horizontal="center"/>
    </xf>
    <xf numFmtId="0" fontId="87" fillId="39" borderId="63"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5" xfId="0" applyFont="1" applyFill="1" applyBorder="1"/>
    <xf numFmtId="0" fontId="94" fillId="36" borderId="66" xfId="0" applyFont="1" applyFill="1" applyBorder="1" applyAlignment="1">
      <alignment horizontal="center" vertical="center"/>
    </xf>
    <xf numFmtId="0" fontId="87" fillId="39" borderId="67" xfId="0" applyFont="1" applyFill="1" applyBorder="1"/>
    <xf numFmtId="0" fontId="87" fillId="39" borderId="68" xfId="0" applyFont="1" applyFill="1" applyBorder="1" applyAlignment="1">
      <alignment horizontal="center" vertical="center"/>
    </xf>
    <xf numFmtId="0" fontId="87" fillId="39" borderId="58" xfId="0" applyFont="1" applyFill="1" applyBorder="1"/>
    <xf numFmtId="0" fontId="87" fillId="39" borderId="59" xfId="0" applyFont="1" applyFill="1" applyBorder="1" applyAlignment="1">
      <alignment horizontal="center" vertical="center"/>
    </xf>
    <xf numFmtId="0" fontId="87" fillId="39" borderId="56" xfId="0" applyFont="1" applyFill="1" applyBorder="1"/>
    <xf numFmtId="0" fontId="87" fillId="39" borderId="57" xfId="0" applyFont="1" applyFill="1" applyBorder="1" applyAlignment="1">
      <alignment horizontal="center" vertical="center"/>
    </xf>
    <xf numFmtId="0" fontId="87" fillId="39" borderId="61" xfId="0" applyFont="1" applyFill="1" applyBorder="1"/>
    <xf numFmtId="0" fontId="87" fillId="39" borderId="60"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9" xfId="0" applyFont="1" applyFill="1" applyBorder="1"/>
    <xf numFmtId="0" fontId="87" fillId="39" borderId="70" xfId="0" applyFont="1" applyFill="1" applyBorder="1"/>
    <xf numFmtId="0" fontId="87" fillId="39" borderId="70" xfId="0" applyFont="1" applyFill="1" applyBorder="1" applyAlignment="1">
      <alignment horizontal="center"/>
    </xf>
    <xf numFmtId="0" fontId="87" fillId="39" borderId="70" xfId="0" applyFont="1" applyFill="1" applyBorder="1" applyAlignment="1">
      <alignment horizontal="center" vertical="center"/>
    </xf>
    <xf numFmtId="49" fontId="87" fillId="39" borderId="71" xfId="0" applyNumberFormat="1" applyFont="1" applyFill="1" applyBorder="1" applyAlignment="1">
      <alignment horizontal="center" vertical="center"/>
    </xf>
    <xf numFmtId="0" fontId="87" fillId="39" borderId="0" xfId="0" applyFont="1" applyFill="1" applyBorder="1" applyAlignment="1">
      <alignment shrinkToFit="1"/>
    </xf>
    <xf numFmtId="0" fontId="87" fillId="39" borderId="71" xfId="0" applyNumberFormat="1" applyFont="1" applyFill="1" applyBorder="1" applyAlignment="1">
      <alignment horizontal="center" vertical="center"/>
    </xf>
    <xf numFmtId="0" fontId="90" fillId="0" borderId="0" xfId="0" applyFont="1"/>
    <xf numFmtId="0" fontId="87" fillId="39" borderId="72" xfId="0" applyFont="1" applyFill="1" applyBorder="1"/>
    <xf numFmtId="0" fontId="87" fillId="39" borderId="64" xfId="0" applyFont="1" applyFill="1" applyBorder="1" applyAlignment="1">
      <alignment horizontal="center"/>
    </xf>
    <xf numFmtId="0" fontId="87" fillId="39" borderId="73"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3" name="Line 1"/>
        <xdr:cNvSpPr>
          <a:spLocks noChangeShapeType="1"/>
        </xdr:cNvSpPr>
      </xdr:nvSpPr>
      <xdr:spPr bwMode="auto">
        <a:xfrm>
          <a:off x="506730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4" name="Line 2"/>
        <xdr:cNvSpPr>
          <a:spLocks noChangeShapeType="1"/>
        </xdr:cNvSpPr>
      </xdr:nvSpPr>
      <xdr:spPr bwMode="auto">
        <a:xfrm>
          <a:off x="4905374" y="733426"/>
          <a:ext cx="9526" cy="561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5" name="Line 4"/>
        <xdr:cNvSpPr>
          <a:spLocks noChangeShapeType="1"/>
        </xdr:cNvSpPr>
      </xdr:nvSpPr>
      <xdr:spPr bwMode="auto">
        <a:xfrm>
          <a:off x="5181600" y="733425"/>
          <a:ext cx="0" cy="942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6" name="Line 3"/>
        <xdr:cNvSpPr>
          <a:spLocks noChangeShapeType="1"/>
        </xdr:cNvSpPr>
      </xdr:nvSpPr>
      <xdr:spPr bwMode="auto">
        <a:xfrm flipH="1">
          <a:off x="5419725" y="762000"/>
          <a:ext cx="9525" cy="1304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7" name="Line 5"/>
        <xdr:cNvSpPr>
          <a:spLocks noChangeShapeType="1"/>
        </xdr:cNvSpPr>
      </xdr:nvSpPr>
      <xdr:spPr bwMode="auto">
        <a:xfrm>
          <a:off x="660082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8"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twoCellAnchor>
    <xdr:from>
      <xdr:col>12</xdr:col>
      <xdr:colOff>209550</xdr:colOff>
      <xdr:row>2</xdr:row>
      <xdr:rowOff>9525</xdr:rowOff>
    </xdr:from>
    <xdr:to>
      <xdr:col>12</xdr:col>
      <xdr:colOff>209550</xdr:colOff>
      <xdr:row>2</xdr:row>
      <xdr:rowOff>161925</xdr:rowOff>
    </xdr:to>
    <xdr:sp macro="" textlink="">
      <xdr:nvSpPr>
        <xdr:cNvPr id="1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13</xdr:col>
      <xdr:colOff>76199</xdr:colOff>
      <xdr:row>1</xdr:row>
      <xdr:rowOff>161926</xdr:rowOff>
    </xdr:from>
    <xdr:to>
      <xdr:col>13</xdr:col>
      <xdr:colOff>85725</xdr:colOff>
      <xdr:row>6</xdr:row>
      <xdr:rowOff>152400</xdr:rowOff>
    </xdr:to>
    <xdr:sp macro="" textlink="">
      <xdr:nvSpPr>
        <xdr:cNvPr id="1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14</xdr:col>
      <xdr:colOff>95250</xdr:colOff>
      <xdr:row>1</xdr:row>
      <xdr:rowOff>161925</xdr:rowOff>
    </xdr:from>
    <xdr:to>
      <xdr:col>14</xdr:col>
      <xdr:colOff>95250</xdr:colOff>
      <xdr:row>8</xdr:row>
      <xdr:rowOff>152400</xdr:rowOff>
    </xdr:to>
    <xdr:sp macro="" textlink="">
      <xdr:nvSpPr>
        <xdr:cNvPr id="1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15</xdr:col>
      <xdr:colOff>76200</xdr:colOff>
      <xdr:row>2</xdr:row>
      <xdr:rowOff>0</xdr:rowOff>
    </xdr:from>
    <xdr:to>
      <xdr:col>15</xdr:col>
      <xdr:colOff>85725</xdr:colOff>
      <xdr:row>14</xdr:row>
      <xdr:rowOff>161925</xdr:rowOff>
    </xdr:to>
    <xdr:sp macro="" textlink="">
      <xdr:nvSpPr>
        <xdr:cNvPr id="1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16</xdr:col>
      <xdr:colOff>142875</xdr:colOff>
      <xdr:row>2</xdr:row>
      <xdr:rowOff>0</xdr:rowOff>
    </xdr:from>
    <xdr:to>
      <xdr:col>16</xdr:col>
      <xdr:colOff>142875</xdr:colOff>
      <xdr:row>20</xdr:row>
      <xdr:rowOff>161925</xdr:rowOff>
    </xdr:to>
    <xdr:sp macro="" textlink="">
      <xdr:nvSpPr>
        <xdr:cNvPr id="1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17</xdr:col>
      <xdr:colOff>142875</xdr:colOff>
      <xdr:row>2</xdr:row>
      <xdr:rowOff>0</xdr:rowOff>
    </xdr:from>
    <xdr:to>
      <xdr:col>17</xdr:col>
      <xdr:colOff>142875</xdr:colOff>
      <xdr:row>33</xdr:row>
      <xdr:rowOff>161925</xdr:rowOff>
    </xdr:to>
    <xdr:sp macro="" textlink="">
      <xdr:nvSpPr>
        <xdr:cNvPr id="1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twoCellAnchor editAs="oneCell">
    <xdr:from>
      <xdr:col>3</xdr:col>
      <xdr:colOff>9525</xdr:colOff>
      <xdr:row>0</xdr:row>
      <xdr:rowOff>142875</xdr:rowOff>
    </xdr:from>
    <xdr:to>
      <xdr:col>7</xdr:col>
      <xdr:colOff>190500</xdr:colOff>
      <xdr:row>0</xdr:row>
      <xdr:rowOff>409004</xdr:rowOff>
    </xdr:to>
    <xdr:pic>
      <xdr:nvPicPr>
        <xdr:cNvPr id="18" name="Picture 17" descr="Partlow%20UPDATED%20low.jpg"/>
        <xdr:cNvPicPr>
          <a:picLocks noChangeAspect="1"/>
        </xdr:cNvPicPr>
      </xdr:nvPicPr>
      <xdr:blipFill>
        <a:blip xmlns:r="http://schemas.openxmlformats.org/officeDocument/2006/relationships" r:embed="rId1" cstate="print"/>
        <a:stretch>
          <a:fillRect/>
        </a:stretch>
      </xdr:blipFill>
      <xdr:spPr>
        <a:xfrm>
          <a:off x="5524500" y="142875"/>
          <a:ext cx="1209675" cy="2661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cell r="L3" t="str">
            <v>-</v>
          </cell>
          <cell r="M3" t="str">
            <v>x</v>
          </cell>
          <cell r="N3" t="str">
            <v>-</v>
          </cell>
          <cell r="O3" t="str">
            <v>x</v>
          </cell>
          <cell r="P3" t="str">
            <v>-</v>
          </cell>
          <cell r="Q3" t="str">
            <v>x</v>
          </cell>
          <cell r="R3" t="str">
            <v>-</v>
          </cell>
          <cell r="S3" t="str">
            <v>x</v>
          </cell>
          <cell r="T3" t="str">
            <v>-</v>
          </cell>
        </row>
        <row r="11">
          <cell r="K11">
            <v>0</v>
          </cell>
        </row>
        <row r="12">
          <cell r="K12">
            <v>1</v>
          </cell>
        </row>
        <row r="13">
          <cell r="K13">
            <v>2</v>
          </cell>
        </row>
        <row r="14">
          <cell r="K14">
            <v>3</v>
          </cell>
        </row>
        <row r="15">
          <cell r="K15">
            <v>4</v>
          </cell>
        </row>
        <row r="16">
          <cell r="K16">
            <v>5</v>
          </cell>
        </row>
        <row r="17">
          <cell r="K17">
            <v>6</v>
          </cell>
        </row>
        <row r="18">
          <cell r="K18">
            <v>7</v>
          </cell>
        </row>
        <row r="19">
          <cell r="K19">
            <v>8</v>
          </cell>
        </row>
        <row r="21">
          <cell r="K21">
            <v>0</v>
          </cell>
        </row>
        <row r="22">
          <cell r="K22">
            <v>1</v>
          </cell>
        </row>
        <row r="23">
          <cell r="K23">
            <v>2</v>
          </cell>
        </row>
        <row r="24">
          <cell r="K24">
            <v>3</v>
          </cell>
        </row>
        <row r="25">
          <cell r="K25">
            <v>4</v>
          </cell>
        </row>
        <row r="26">
          <cell r="K26">
            <v>5</v>
          </cell>
        </row>
        <row r="27">
          <cell r="K27">
            <v>6</v>
          </cell>
        </row>
        <row r="28">
          <cell r="K28">
            <v>7</v>
          </cell>
        </row>
        <row r="29">
          <cell r="K29">
            <v>8</v>
          </cell>
        </row>
        <row r="31">
          <cell r="K31">
            <v>0</v>
          </cell>
        </row>
        <row r="32">
          <cell r="K32">
            <v>1</v>
          </cell>
        </row>
        <row r="33">
          <cell r="K33">
            <v>2</v>
          </cell>
        </row>
        <row r="34">
          <cell r="K34">
            <v>3</v>
          </cell>
        </row>
        <row r="35">
          <cell r="K35">
            <v>4</v>
          </cell>
        </row>
        <row r="36">
          <cell r="K36">
            <v>5</v>
          </cell>
        </row>
        <row r="37">
          <cell r="K37">
            <v>6</v>
          </cell>
        </row>
        <row r="38">
          <cell r="K38">
            <v>7</v>
          </cell>
        </row>
        <row r="39">
          <cell r="K39">
            <v>8</v>
          </cell>
        </row>
        <row r="41">
          <cell r="M41" t="str">
            <v>0</v>
          </cell>
        </row>
        <row r="42">
          <cell r="M42" t="str">
            <v>1</v>
          </cell>
        </row>
        <row r="43">
          <cell r="M43" t="str">
            <v>3</v>
          </cell>
        </row>
        <row r="44">
          <cell r="M44" t="str">
            <v>4</v>
          </cell>
        </row>
        <row r="46">
          <cell r="O46" t="str">
            <v>0</v>
          </cell>
        </row>
        <row r="47">
          <cell r="O47" t="str">
            <v>2</v>
          </cell>
        </row>
        <row r="49">
          <cell r="Q49" t="str">
            <v>0</v>
          </cell>
        </row>
        <row r="50">
          <cell r="Q50" t="str">
            <v>1</v>
          </cell>
        </row>
        <row r="51">
          <cell r="Q51" t="str">
            <v>2</v>
          </cell>
        </row>
        <row r="52">
          <cell r="Q52" t="str">
            <v>3</v>
          </cell>
        </row>
        <row r="54">
          <cell r="S54">
            <v>0</v>
          </cell>
        </row>
        <row r="55">
          <cell r="S55">
            <v>1</v>
          </cell>
        </row>
        <row r="56">
          <cell r="S56">
            <v>2</v>
          </cell>
        </row>
        <row r="57">
          <cell r="S57">
            <v>3</v>
          </cell>
        </row>
        <row r="58">
          <cell r="S58">
            <v>4</v>
          </cell>
        </row>
        <row r="59">
          <cell r="S59">
            <v>5</v>
          </cell>
        </row>
        <row r="60">
          <cell r="S60">
            <v>6</v>
          </cell>
        </row>
        <row r="61">
          <cell r="S61">
            <v>9</v>
          </cell>
        </row>
        <row r="63">
          <cell r="T63">
            <v>0</v>
          </cell>
        </row>
        <row r="64">
          <cell r="T64">
            <v>1</v>
          </cell>
        </row>
        <row r="65">
          <cell r="T65">
            <v>2</v>
          </cell>
        </row>
        <row r="66">
          <cell r="T66">
            <v>3</v>
          </cell>
        </row>
        <row r="67">
          <cell r="T67">
            <v>5</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91" t="s">
        <v>46</v>
      </c>
      <c r="B1" s="292"/>
      <c r="C1" s="292"/>
      <c r="D1" s="292"/>
      <c r="E1" s="292"/>
      <c r="F1" s="292"/>
      <c r="G1" s="292"/>
      <c r="H1" s="293"/>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7" t="s">
        <v>229</v>
      </c>
      <c r="B1" s="297"/>
      <c r="C1" s="297"/>
      <c r="D1" s="297"/>
      <c r="E1" s="297"/>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4"/>
  <sheetViews>
    <sheetView tabSelected="1" workbookViewId="0">
      <selection activeCell="C16" sqref="C16"/>
    </sheetView>
  </sheetViews>
  <sheetFormatPr defaultRowHeight="12.75"/>
  <cols>
    <col min="1" max="1" width="72.85546875" style="198" customWidth="1"/>
    <col min="2" max="2" width="3.85546875" style="198" customWidth="1"/>
    <col min="3" max="3" width="6" style="206" customWidth="1"/>
    <col min="4" max="8" width="3.85546875" style="197" customWidth="1"/>
    <col min="11" max="11" width="72.85546875" style="198" hidden="1" customWidth="1"/>
    <col min="12" max="12" width="3.85546875" style="198" hidden="1" customWidth="1"/>
    <col min="13" max="13" width="6" style="206" hidden="1" customWidth="1"/>
    <col min="14" max="18" width="3.85546875" style="197" hidden="1" customWidth="1"/>
  </cols>
  <sheetData>
    <row r="1" spans="1:18" ht="45" customHeight="1">
      <c r="A1" s="298" t="s">
        <v>243</v>
      </c>
      <c r="B1" s="299"/>
      <c r="C1" s="299"/>
      <c r="D1" s="299"/>
      <c r="E1" s="299"/>
      <c r="F1" s="299"/>
      <c r="G1" s="299"/>
      <c r="H1" s="300"/>
      <c r="K1" s="207" t="s">
        <v>243</v>
      </c>
      <c r="L1" s="207"/>
      <c r="M1" s="207"/>
      <c r="N1" s="207"/>
      <c r="O1" s="207"/>
      <c r="P1" s="207"/>
      <c r="Q1" s="207"/>
      <c r="R1" s="207"/>
    </row>
    <row r="2" spans="1:18" ht="15">
      <c r="A2" s="20" t="s">
        <v>39</v>
      </c>
      <c r="B2" s="142" t="s">
        <v>249</v>
      </c>
      <c r="C2" s="17">
        <f>C4</f>
        <v>1161</v>
      </c>
      <c r="D2" s="172">
        <f>D8</f>
        <v>1</v>
      </c>
      <c r="E2" s="172">
        <f>E10</f>
        <v>0</v>
      </c>
      <c r="F2" s="209">
        <f>F16</f>
        <v>0</v>
      </c>
      <c r="G2" s="209">
        <f>G22</f>
        <v>0</v>
      </c>
      <c r="H2" s="210" t="str">
        <f>H35</f>
        <v>00</v>
      </c>
      <c r="K2" s="171" t="s">
        <v>39</v>
      </c>
      <c r="L2" s="208" t="s">
        <v>249</v>
      </c>
      <c r="M2" s="17">
        <f>M4</f>
        <v>1161</v>
      </c>
      <c r="N2" s="172">
        <f>N8</f>
        <v>1</v>
      </c>
      <c r="O2" s="172" t="e">
        <f>O10</f>
        <v>#N/A</v>
      </c>
      <c r="P2" s="173" t="e">
        <f>P16</f>
        <v>#N/A</v>
      </c>
      <c r="Q2" s="173">
        <f>Q22</f>
        <v>0</v>
      </c>
      <c r="R2" s="173" t="str">
        <f>R35</f>
        <v>00</v>
      </c>
    </row>
    <row r="3" spans="1:18" ht="15">
      <c r="A3" s="211" t="s">
        <v>241</v>
      </c>
      <c r="B3" s="176"/>
      <c r="C3" s="199"/>
      <c r="D3" s="177"/>
      <c r="E3" s="177"/>
      <c r="F3" s="178"/>
      <c r="G3" s="178"/>
      <c r="H3" s="212"/>
      <c r="K3" s="176" t="s">
        <v>241</v>
      </c>
      <c r="L3" s="176"/>
      <c r="M3" s="199"/>
      <c r="N3" s="177"/>
      <c r="O3" s="177"/>
      <c r="P3" s="178"/>
      <c r="Q3" s="178"/>
      <c r="R3" s="178"/>
    </row>
    <row r="4" spans="1:18" ht="15">
      <c r="A4" s="213" t="s">
        <v>242</v>
      </c>
      <c r="B4" s="179"/>
      <c r="C4" s="200">
        <f>VLOOKUP(A4,P1161data!A:H,3,FALSE)</f>
        <v>1161</v>
      </c>
      <c r="D4" s="180"/>
      <c r="E4" s="180"/>
      <c r="F4" s="180"/>
      <c r="G4" s="180"/>
      <c r="H4" s="214"/>
      <c r="K4" s="179" t="s">
        <v>242</v>
      </c>
      <c r="L4" s="179"/>
      <c r="M4" s="200">
        <v>1161</v>
      </c>
      <c r="N4" s="180"/>
      <c r="O4" s="180"/>
      <c r="P4" s="180"/>
      <c r="Q4" s="180"/>
      <c r="R4" s="180"/>
    </row>
    <row r="5" spans="1:18" ht="15" hidden="1">
      <c r="A5" s="215" t="s">
        <v>244</v>
      </c>
      <c r="B5" s="181"/>
      <c r="C5" s="201">
        <v>1801</v>
      </c>
      <c r="D5" s="182"/>
      <c r="E5" s="182"/>
      <c r="F5" s="182"/>
      <c r="G5" s="182"/>
      <c r="H5" s="216"/>
      <c r="K5" s="181" t="s">
        <v>244</v>
      </c>
      <c r="L5" s="181"/>
      <c r="M5" s="201">
        <v>1801</v>
      </c>
      <c r="N5" s="182"/>
      <c r="O5" s="182"/>
      <c r="P5" s="182"/>
      <c r="Q5" s="182"/>
      <c r="R5" s="182"/>
    </row>
    <row r="6" spans="1:18" ht="15" hidden="1">
      <c r="A6" s="215" t="s">
        <v>245</v>
      </c>
      <c r="B6" s="181"/>
      <c r="C6" s="201">
        <v>1401</v>
      </c>
      <c r="D6" s="182"/>
      <c r="E6" s="182"/>
      <c r="F6" s="182"/>
      <c r="G6" s="182"/>
      <c r="H6" s="216"/>
      <c r="K6" s="181" t="s">
        <v>245</v>
      </c>
      <c r="L6" s="181"/>
      <c r="M6" s="201">
        <v>1401</v>
      </c>
      <c r="N6" s="182"/>
      <c r="O6" s="182"/>
      <c r="P6" s="182"/>
      <c r="Q6" s="182"/>
      <c r="R6" s="182"/>
    </row>
    <row r="7" spans="1:18" ht="15">
      <c r="A7" s="211" t="s">
        <v>230</v>
      </c>
      <c r="B7" s="176"/>
      <c r="C7" s="199"/>
      <c r="D7" s="177"/>
      <c r="E7" s="177"/>
      <c r="F7" s="178"/>
      <c r="G7" s="178"/>
      <c r="H7" s="212"/>
      <c r="K7" s="176" t="s">
        <v>230</v>
      </c>
      <c r="L7" s="176"/>
      <c r="M7" s="199"/>
      <c r="N7" s="177"/>
      <c r="O7" s="177"/>
      <c r="P7" s="178"/>
      <c r="Q7" s="178"/>
      <c r="R7" s="178"/>
    </row>
    <row r="8" spans="1:18" ht="15">
      <c r="A8" s="217" t="s">
        <v>246</v>
      </c>
      <c r="B8" s="185"/>
      <c r="C8" s="203"/>
      <c r="D8" s="186">
        <v>1</v>
      </c>
      <c r="E8" s="186"/>
      <c r="F8" s="186"/>
      <c r="G8" s="186"/>
      <c r="H8" s="218"/>
      <c r="K8" s="185" t="s">
        <v>246</v>
      </c>
      <c r="L8" s="185"/>
      <c r="M8" s="203"/>
      <c r="N8" s="186">
        <v>1</v>
      </c>
      <c r="O8" s="186"/>
      <c r="P8" s="186"/>
      <c r="Q8" s="186"/>
      <c r="R8" s="186"/>
    </row>
    <row r="9" spans="1:18" ht="15">
      <c r="A9" s="211" t="s">
        <v>234</v>
      </c>
      <c r="B9" s="176"/>
      <c r="C9" s="199"/>
      <c r="D9" s="177"/>
      <c r="E9" s="177"/>
      <c r="F9" s="178"/>
      <c r="G9" s="178"/>
      <c r="H9" s="212"/>
      <c r="K9" s="176" t="s">
        <v>234</v>
      </c>
      <c r="L9" s="176"/>
      <c r="M9" s="199"/>
      <c r="N9" s="177"/>
      <c r="O9" s="177"/>
      <c r="P9" s="178"/>
      <c r="Q9" s="178"/>
      <c r="R9" s="178"/>
    </row>
    <row r="10" spans="1:18" ht="15">
      <c r="A10" s="213" t="s">
        <v>231</v>
      </c>
      <c r="B10" s="179"/>
      <c r="C10" s="200"/>
      <c r="D10" s="180"/>
      <c r="E10" s="180">
        <f>VLOOKUP(A10,P1161data!A:H,5,FALSE)</f>
        <v>0</v>
      </c>
      <c r="F10" s="180"/>
      <c r="G10" s="180"/>
      <c r="H10" s="214"/>
      <c r="K10" s="179" t="s">
        <v>231</v>
      </c>
      <c r="L10" s="179"/>
      <c r="M10" s="200"/>
      <c r="N10" s="180"/>
      <c r="O10" s="180" t="e">
        <f>VLOOKUP(K10,[21]P6100data!K:AD,10,FALSE)</f>
        <v>#N/A</v>
      </c>
      <c r="P10" s="180"/>
      <c r="Q10" s="180"/>
      <c r="R10" s="180"/>
    </row>
    <row r="11" spans="1:18" ht="15" hidden="1">
      <c r="A11" s="215" t="s">
        <v>235</v>
      </c>
      <c r="B11" s="181"/>
      <c r="C11" s="201"/>
      <c r="D11" s="182"/>
      <c r="E11" s="182">
        <v>1</v>
      </c>
      <c r="F11" s="182"/>
      <c r="G11" s="182"/>
      <c r="H11" s="216"/>
      <c r="K11" s="181" t="s">
        <v>235</v>
      </c>
      <c r="L11" s="181"/>
      <c r="M11" s="201"/>
      <c r="N11" s="182"/>
      <c r="O11" s="182">
        <v>1</v>
      </c>
      <c r="P11" s="182"/>
      <c r="Q11" s="182"/>
      <c r="R11" s="182"/>
    </row>
    <row r="12" spans="1:18" ht="15" hidden="1">
      <c r="A12" s="215" t="s">
        <v>232</v>
      </c>
      <c r="B12" s="181"/>
      <c r="C12" s="201"/>
      <c r="D12" s="182"/>
      <c r="E12" s="182">
        <v>2</v>
      </c>
      <c r="F12" s="182"/>
      <c r="G12" s="182"/>
      <c r="H12" s="216"/>
      <c r="K12" s="181" t="s">
        <v>232</v>
      </c>
      <c r="L12" s="181"/>
      <c r="M12" s="201"/>
      <c r="N12" s="182"/>
      <c r="O12" s="182">
        <v>2</v>
      </c>
      <c r="P12" s="182"/>
      <c r="Q12" s="182"/>
      <c r="R12" s="182"/>
    </row>
    <row r="13" spans="1:18" ht="15" hidden="1">
      <c r="A13" s="215" t="s">
        <v>247</v>
      </c>
      <c r="B13" s="181"/>
      <c r="C13" s="201"/>
      <c r="D13" s="182"/>
      <c r="E13" s="182">
        <v>3</v>
      </c>
      <c r="F13" s="182"/>
      <c r="G13" s="182"/>
      <c r="H13" s="216"/>
      <c r="K13" s="181" t="s">
        <v>247</v>
      </c>
      <c r="L13" s="181"/>
      <c r="M13" s="201"/>
      <c r="N13" s="182"/>
      <c r="O13" s="182">
        <v>3</v>
      </c>
      <c r="P13" s="182"/>
      <c r="Q13" s="182"/>
      <c r="R13" s="182"/>
    </row>
    <row r="14" spans="1:18" ht="15" hidden="1">
      <c r="A14" s="219" t="s">
        <v>233</v>
      </c>
      <c r="B14" s="174"/>
      <c r="C14" s="202"/>
      <c r="D14" s="175"/>
      <c r="E14" s="175">
        <v>8</v>
      </c>
      <c r="F14" s="183"/>
      <c r="G14" s="183"/>
      <c r="H14" s="220"/>
      <c r="K14" s="187" t="s">
        <v>233</v>
      </c>
      <c r="L14" s="174"/>
      <c r="M14" s="202"/>
      <c r="N14" s="175"/>
      <c r="O14" s="175">
        <v>8</v>
      </c>
      <c r="P14" s="183"/>
      <c r="Q14" s="183"/>
      <c r="R14" s="183"/>
    </row>
    <row r="15" spans="1:18" ht="15">
      <c r="A15" s="211" t="s">
        <v>236</v>
      </c>
      <c r="B15" s="176"/>
      <c r="C15" s="199"/>
      <c r="D15" s="177"/>
      <c r="E15" s="177"/>
      <c r="F15" s="178"/>
      <c r="G15" s="178"/>
      <c r="H15" s="212"/>
      <c r="K15" s="176" t="s">
        <v>236</v>
      </c>
      <c r="L15" s="176"/>
      <c r="M15" s="199"/>
      <c r="N15" s="177"/>
      <c r="O15" s="177"/>
      <c r="P15" s="178"/>
      <c r="Q15" s="178"/>
      <c r="R15" s="178"/>
    </row>
    <row r="16" spans="1:18" ht="15">
      <c r="A16" s="213" t="s">
        <v>231</v>
      </c>
      <c r="B16" s="179"/>
      <c r="C16" s="200"/>
      <c r="D16" s="180"/>
      <c r="E16" s="180"/>
      <c r="F16" s="180">
        <f>VLOOKUP(A16,P1161data!A:H,6,FALSE)</f>
        <v>0</v>
      </c>
      <c r="G16" s="180"/>
      <c r="H16" s="214"/>
      <c r="K16" s="179" t="s">
        <v>231</v>
      </c>
      <c r="L16" s="179"/>
      <c r="M16" s="200"/>
      <c r="N16" s="180"/>
      <c r="O16" s="180"/>
      <c r="P16" s="180" t="e">
        <f>VLOOKUP(K16,[21]P6100data!K:AD,11,FALSE)</f>
        <v>#N/A</v>
      </c>
      <c r="Q16" s="180"/>
      <c r="R16" s="180"/>
    </row>
    <row r="17" spans="1:18" ht="15" hidden="1">
      <c r="A17" s="215" t="s">
        <v>235</v>
      </c>
      <c r="B17" s="181"/>
      <c r="C17" s="201"/>
      <c r="D17" s="182"/>
      <c r="E17" s="182"/>
      <c r="F17" s="182">
        <v>1</v>
      </c>
      <c r="G17" s="182"/>
      <c r="H17" s="216"/>
      <c r="K17" s="181" t="s">
        <v>235</v>
      </c>
      <c r="L17" s="181"/>
      <c r="M17" s="201"/>
      <c r="N17" s="182"/>
      <c r="O17" s="182"/>
      <c r="P17" s="182">
        <v>1</v>
      </c>
      <c r="Q17" s="182"/>
      <c r="R17" s="182"/>
    </row>
    <row r="18" spans="1:18" ht="15" hidden="1">
      <c r="A18" s="215" t="s">
        <v>237</v>
      </c>
      <c r="B18" s="181"/>
      <c r="C18" s="201"/>
      <c r="D18" s="182"/>
      <c r="E18" s="182"/>
      <c r="F18" s="182">
        <v>2</v>
      </c>
      <c r="G18" s="182"/>
      <c r="H18" s="216"/>
      <c r="K18" s="181" t="s">
        <v>237</v>
      </c>
      <c r="L18" s="181"/>
      <c r="M18" s="201"/>
      <c r="N18" s="182"/>
      <c r="O18" s="182"/>
      <c r="P18" s="182">
        <v>2</v>
      </c>
      <c r="Q18" s="182"/>
      <c r="R18" s="182"/>
    </row>
    <row r="19" spans="1:18" ht="15" hidden="1">
      <c r="A19" s="215" t="s">
        <v>247</v>
      </c>
      <c r="B19" s="181"/>
      <c r="C19" s="201"/>
      <c r="D19" s="182"/>
      <c r="E19" s="182"/>
      <c r="F19" s="182">
        <v>3</v>
      </c>
      <c r="G19" s="182"/>
      <c r="H19" s="216"/>
      <c r="K19" s="181" t="s">
        <v>247</v>
      </c>
      <c r="L19" s="181"/>
      <c r="M19" s="201"/>
      <c r="N19" s="182"/>
      <c r="O19" s="182"/>
      <c r="P19" s="182">
        <v>3</v>
      </c>
      <c r="Q19" s="182"/>
      <c r="R19" s="182"/>
    </row>
    <row r="20" spans="1:18" ht="15" hidden="1">
      <c r="A20" s="221" t="s">
        <v>238</v>
      </c>
      <c r="B20" s="174"/>
      <c r="C20" s="202"/>
      <c r="D20" s="175"/>
      <c r="E20" s="175"/>
      <c r="F20" s="175">
        <v>4</v>
      </c>
      <c r="G20" s="175"/>
      <c r="H20" s="222"/>
      <c r="K20" s="174" t="s">
        <v>238</v>
      </c>
      <c r="L20" s="174"/>
      <c r="M20" s="202"/>
      <c r="N20" s="175"/>
      <c r="O20" s="175"/>
      <c r="P20" s="175">
        <v>4</v>
      </c>
      <c r="Q20" s="175"/>
      <c r="R20" s="175"/>
    </row>
    <row r="21" spans="1:18" ht="15">
      <c r="A21" s="211" t="s">
        <v>248</v>
      </c>
      <c r="B21" s="176"/>
      <c r="C21" s="199"/>
      <c r="D21" s="177"/>
      <c r="E21" s="177"/>
      <c r="F21" s="178"/>
      <c r="G21" s="178"/>
      <c r="H21" s="212"/>
      <c r="K21" s="176" t="s">
        <v>248</v>
      </c>
      <c r="L21" s="176"/>
      <c r="M21" s="199"/>
      <c r="N21" s="177"/>
      <c r="O21" s="177"/>
      <c r="P21" s="178"/>
      <c r="Q21" s="178"/>
      <c r="R21" s="178"/>
    </row>
    <row r="22" spans="1:18" ht="15">
      <c r="A22" s="213" t="s">
        <v>253</v>
      </c>
      <c r="B22" s="179"/>
      <c r="C22" s="200"/>
      <c r="D22" s="180"/>
      <c r="E22" s="180"/>
      <c r="F22" s="180"/>
      <c r="G22" s="188">
        <f>VLOOKUP(A22,P1161data!A:H,7,FALSE)</f>
        <v>0</v>
      </c>
      <c r="H22" s="214"/>
      <c r="K22" s="179" t="s">
        <v>253</v>
      </c>
      <c r="L22" s="179"/>
      <c r="M22" s="200"/>
      <c r="N22" s="180"/>
      <c r="O22" s="180"/>
      <c r="P22" s="180"/>
      <c r="Q22" s="188">
        <v>0</v>
      </c>
      <c r="R22" s="180"/>
    </row>
    <row r="23" spans="1:18" ht="15" hidden="1">
      <c r="A23" s="215" t="s">
        <v>254</v>
      </c>
      <c r="B23" s="181"/>
      <c r="C23" s="201"/>
      <c r="D23" s="182"/>
      <c r="E23" s="182"/>
      <c r="F23" s="182"/>
      <c r="G23" s="189">
        <v>1</v>
      </c>
      <c r="H23" s="216"/>
      <c r="K23" s="181" t="s">
        <v>254</v>
      </c>
      <c r="L23" s="181"/>
      <c r="M23" s="201"/>
      <c r="N23" s="182"/>
      <c r="O23" s="182"/>
      <c r="P23" s="182"/>
      <c r="Q23" s="189">
        <v>1</v>
      </c>
      <c r="R23" s="182"/>
    </row>
    <row r="24" spans="1:18" ht="15" hidden="1">
      <c r="A24" s="215" t="s">
        <v>255</v>
      </c>
      <c r="B24" s="181"/>
      <c r="C24" s="201"/>
      <c r="D24" s="182"/>
      <c r="E24" s="182"/>
      <c r="F24" s="182"/>
      <c r="G24" s="189">
        <v>2</v>
      </c>
      <c r="H24" s="216"/>
      <c r="K24" s="181" t="s">
        <v>255</v>
      </c>
      <c r="L24" s="181"/>
      <c r="M24" s="201"/>
      <c r="N24" s="182"/>
      <c r="O24" s="182"/>
      <c r="P24" s="182"/>
      <c r="Q24" s="189">
        <v>2</v>
      </c>
      <c r="R24" s="182"/>
    </row>
    <row r="25" spans="1:18" ht="15" hidden="1">
      <c r="A25" s="215" t="s">
        <v>256</v>
      </c>
      <c r="B25" s="181"/>
      <c r="C25" s="201"/>
      <c r="D25" s="182"/>
      <c r="E25" s="182"/>
      <c r="F25" s="182"/>
      <c r="G25" s="189">
        <v>3</v>
      </c>
      <c r="H25" s="216"/>
      <c r="K25" s="181" t="s">
        <v>256</v>
      </c>
      <c r="L25" s="181"/>
      <c r="M25" s="201"/>
      <c r="N25" s="182"/>
      <c r="O25" s="182"/>
      <c r="P25" s="182"/>
      <c r="Q25" s="189">
        <v>3</v>
      </c>
      <c r="R25" s="182"/>
    </row>
    <row r="26" spans="1:18" ht="15" hidden="1">
      <c r="A26" s="215" t="s">
        <v>257</v>
      </c>
      <c r="B26" s="181"/>
      <c r="C26" s="201"/>
      <c r="D26" s="182"/>
      <c r="E26" s="182"/>
      <c r="F26" s="182"/>
      <c r="G26" s="189">
        <v>4</v>
      </c>
      <c r="H26" s="216"/>
      <c r="K26" s="181" t="s">
        <v>257</v>
      </c>
      <c r="L26" s="181"/>
      <c r="M26" s="201"/>
      <c r="N26" s="182"/>
      <c r="O26" s="182"/>
      <c r="P26" s="182"/>
      <c r="Q26" s="189">
        <v>4</v>
      </c>
      <c r="R26" s="182"/>
    </row>
    <row r="27" spans="1:18" ht="15" hidden="1">
      <c r="A27" s="215" t="s">
        <v>258</v>
      </c>
      <c r="B27" s="181"/>
      <c r="C27" s="201"/>
      <c r="D27" s="182"/>
      <c r="E27" s="182"/>
      <c r="F27" s="182"/>
      <c r="G27" s="189">
        <v>5</v>
      </c>
      <c r="H27" s="216"/>
      <c r="K27" s="181" t="s">
        <v>258</v>
      </c>
      <c r="L27" s="181"/>
      <c r="M27" s="201"/>
      <c r="N27" s="182"/>
      <c r="O27" s="182"/>
      <c r="P27" s="182"/>
      <c r="Q27" s="189">
        <v>5</v>
      </c>
      <c r="R27" s="182"/>
    </row>
    <row r="28" spans="1:18" ht="15" hidden="1">
      <c r="A28" s="215" t="s">
        <v>259</v>
      </c>
      <c r="B28" s="181"/>
      <c r="C28" s="201"/>
      <c r="D28" s="182"/>
      <c r="E28" s="182"/>
      <c r="F28" s="182"/>
      <c r="G28" s="189">
        <v>6</v>
      </c>
      <c r="H28" s="216"/>
      <c r="K28" s="181" t="s">
        <v>259</v>
      </c>
      <c r="L28" s="181"/>
      <c r="M28" s="201"/>
      <c r="N28" s="182"/>
      <c r="O28" s="182"/>
      <c r="P28" s="182"/>
      <c r="Q28" s="189">
        <v>6</v>
      </c>
      <c r="R28" s="182"/>
    </row>
    <row r="29" spans="1:18" ht="15" hidden="1">
      <c r="A29" s="215" t="s">
        <v>260</v>
      </c>
      <c r="B29" s="181"/>
      <c r="C29" s="201"/>
      <c r="D29" s="182"/>
      <c r="E29" s="182"/>
      <c r="F29" s="182"/>
      <c r="G29" s="189">
        <v>7</v>
      </c>
      <c r="H29" s="216"/>
      <c r="K29" s="181" t="s">
        <v>260</v>
      </c>
      <c r="L29" s="181"/>
      <c r="M29" s="201"/>
      <c r="N29" s="182"/>
      <c r="O29" s="182"/>
      <c r="P29" s="182"/>
      <c r="Q29" s="189">
        <v>7</v>
      </c>
      <c r="R29" s="182"/>
    </row>
    <row r="30" spans="1:18" ht="15" hidden="1">
      <c r="A30" s="215" t="s">
        <v>261</v>
      </c>
      <c r="B30" s="181"/>
      <c r="C30" s="201"/>
      <c r="D30" s="182"/>
      <c r="E30" s="182"/>
      <c r="F30" s="182"/>
      <c r="G30" s="189">
        <v>8</v>
      </c>
      <c r="H30" s="216"/>
      <c r="K30" s="181" t="s">
        <v>261</v>
      </c>
      <c r="L30" s="181"/>
      <c r="M30" s="201"/>
      <c r="N30" s="182"/>
      <c r="O30" s="182"/>
      <c r="P30" s="182"/>
      <c r="Q30" s="189">
        <v>8</v>
      </c>
      <c r="R30" s="182"/>
    </row>
    <row r="31" spans="1:18" ht="15" hidden="1">
      <c r="A31" s="215" t="s">
        <v>262</v>
      </c>
      <c r="B31" s="181"/>
      <c r="C31" s="201"/>
      <c r="D31" s="182"/>
      <c r="E31" s="182"/>
      <c r="F31" s="182"/>
      <c r="G31" s="189">
        <v>9</v>
      </c>
      <c r="H31" s="216"/>
      <c r="K31" s="181" t="s">
        <v>262</v>
      </c>
      <c r="L31" s="181"/>
      <c r="M31" s="201"/>
      <c r="N31" s="182"/>
      <c r="O31" s="182"/>
      <c r="P31" s="182"/>
      <c r="Q31" s="189">
        <v>9</v>
      </c>
      <c r="R31" s="182"/>
    </row>
    <row r="32" spans="1:18" ht="15" hidden="1">
      <c r="A32" s="215" t="s">
        <v>263</v>
      </c>
      <c r="B32" s="181"/>
      <c r="C32" s="201"/>
      <c r="D32" s="182"/>
      <c r="E32" s="182"/>
      <c r="F32" s="182"/>
      <c r="G32" s="189" t="s">
        <v>250</v>
      </c>
      <c r="H32" s="216"/>
      <c r="K32" s="181" t="s">
        <v>263</v>
      </c>
      <c r="L32" s="181"/>
      <c r="M32" s="201"/>
      <c r="N32" s="182"/>
      <c r="O32" s="182"/>
      <c r="P32" s="182"/>
      <c r="Q32" s="189" t="s">
        <v>250</v>
      </c>
      <c r="R32" s="182"/>
    </row>
    <row r="33" spans="1:18" ht="15" hidden="1">
      <c r="A33" s="221" t="s">
        <v>264</v>
      </c>
      <c r="B33" s="174"/>
      <c r="C33" s="202"/>
      <c r="D33" s="175"/>
      <c r="E33" s="175"/>
      <c r="F33" s="175"/>
      <c r="G33" s="190" t="s">
        <v>251</v>
      </c>
      <c r="H33" s="222"/>
      <c r="K33" s="174" t="s">
        <v>264</v>
      </c>
      <c r="L33" s="174"/>
      <c r="M33" s="202"/>
      <c r="N33" s="175"/>
      <c r="O33" s="175"/>
      <c r="P33" s="175"/>
      <c r="Q33" s="190" t="s">
        <v>251</v>
      </c>
      <c r="R33" s="175"/>
    </row>
    <row r="34" spans="1:18" ht="15">
      <c r="A34" s="211" t="s">
        <v>120</v>
      </c>
      <c r="B34" s="176"/>
      <c r="C34" s="199"/>
      <c r="D34" s="177"/>
      <c r="E34" s="177"/>
      <c r="F34" s="178"/>
      <c r="G34" s="178"/>
      <c r="H34" s="212"/>
      <c r="K34" s="176" t="s">
        <v>120</v>
      </c>
      <c r="L34" s="176"/>
      <c r="M34" s="199"/>
      <c r="N34" s="177"/>
      <c r="O34" s="177"/>
      <c r="P34" s="178"/>
      <c r="Q34" s="178"/>
      <c r="R34" s="178"/>
    </row>
    <row r="35" spans="1:18" ht="15.75" thickBot="1">
      <c r="A35" s="223" t="s">
        <v>239</v>
      </c>
      <c r="B35" s="224"/>
      <c r="C35" s="225"/>
      <c r="D35" s="226"/>
      <c r="E35" s="226"/>
      <c r="F35" s="226"/>
      <c r="G35" s="226"/>
      <c r="H35" s="229" t="str">
        <f>VLOOKUP(A35,P1161data!A:H,8,FALSE)</f>
        <v>00</v>
      </c>
      <c r="K35" s="179" t="s">
        <v>239</v>
      </c>
      <c r="L35" s="179"/>
      <c r="M35" s="200"/>
      <c r="N35" s="180"/>
      <c r="O35" s="180"/>
      <c r="P35" s="180"/>
      <c r="Q35" s="180"/>
      <c r="R35" s="193" t="s">
        <v>252</v>
      </c>
    </row>
    <row r="36" spans="1:18" ht="15" hidden="1">
      <c r="A36" s="174" t="s">
        <v>240</v>
      </c>
      <c r="B36" s="174"/>
      <c r="C36" s="202"/>
      <c r="D36" s="175"/>
      <c r="E36" s="175"/>
      <c r="F36" s="175"/>
      <c r="G36" s="175"/>
      <c r="H36" s="192" t="s">
        <v>216</v>
      </c>
      <c r="K36" s="187" t="s">
        <v>240</v>
      </c>
      <c r="L36" s="187"/>
      <c r="M36" s="204"/>
      <c r="N36" s="183"/>
      <c r="O36" s="183"/>
      <c r="P36" s="183"/>
      <c r="Q36" s="175"/>
      <c r="R36" s="191" t="s">
        <v>216</v>
      </c>
    </row>
    <row r="37" spans="1:18" ht="15">
      <c r="A37" s="2"/>
      <c r="B37" s="2"/>
      <c r="C37" s="2"/>
      <c r="D37" s="2"/>
      <c r="E37" s="2"/>
      <c r="F37"/>
      <c r="G37"/>
      <c r="H37"/>
      <c r="K37"/>
      <c r="L37"/>
      <c r="M37"/>
      <c r="N37" s="175"/>
      <c r="O37" s="175"/>
      <c r="P37" s="175"/>
      <c r="Q37" s="175"/>
      <c r="R37" s="175"/>
    </row>
    <row r="38" spans="1:18" ht="15">
      <c r="A38" s="2"/>
      <c r="B38" s="2"/>
      <c r="C38" s="2"/>
      <c r="D38" s="2"/>
      <c r="E38" s="2"/>
      <c r="F38"/>
      <c r="G38"/>
      <c r="H38"/>
      <c r="K38"/>
      <c r="L38"/>
      <c r="M38"/>
      <c r="N38" s="175"/>
      <c r="O38" s="175"/>
      <c r="P38" s="175"/>
      <c r="Q38" s="175"/>
      <c r="R38" s="175"/>
    </row>
    <row r="39" spans="1:18" ht="15">
      <c r="A39" s="2"/>
      <c r="B39" s="2"/>
      <c r="C39" s="2"/>
      <c r="D39" s="2"/>
      <c r="E39" s="2"/>
      <c r="F39"/>
      <c r="G39"/>
      <c r="H39"/>
      <c r="K39"/>
      <c r="L39"/>
      <c r="M39"/>
      <c r="N39" s="175"/>
      <c r="O39" s="175"/>
      <c r="P39" s="175"/>
      <c r="Q39" s="175"/>
      <c r="R39" s="175"/>
    </row>
    <row r="40" spans="1:18" ht="15">
      <c r="A40" s="2"/>
      <c r="B40" s="2"/>
      <c r="C40" s="2"/>
      <c r="D40" s="2"/>
      <c r="E40" s="2"/>
      <c r="F40"/>
      <c r="G40"/>
      <c r="H40"/>
      <c r="K40"/>
      <c r="L40"/>
      <c r="M40"/>
      <c r="N40" s="175"/>
      <c r="O40" s="175"/>
      <c r="P40" s="175"/>
      <c r="Q40" s="175"/>
      <c r="R40" s="175"/>
    </row>
    <row r="41" spans="1:18" ht="15">
      <c r="A41" s="2"/>
      <c r="B41" s="2"/>
      <c r="C41" s="2"/>
      <c r="D41" s="2"/>
      <c r="E41" s="2"/>
      <c r="F41"/>
      <c r="G41"/>
      <c r="H41"/>
      <c r="K41"/>
      <c r="L41"/>
      <c r="M41"/>
      <c r="N41" s="175"/>
      <c r="O41" s="175"/>
      <c r="P41" s="175"/>
      <c r="Q41" s="175"/>
      <c r="R41" s="175"/>
    </row>
    <row r="42" spans="1:18" ht="15">
      <c r="A42" s="2"/>
      <c r="B42" s="2"/>
      <c r="C42" s="2"/>
      <c r="D42" s="2"/>
      <c r="E42" s="2"/>
      <c r="F42"/>
      <c r="G42"/>
      <c r="H42"/>
      <c r="K42"/>
      <c r="L42"/>
      <c r="M42"/>
      <c r="N42" s="175"/>
      <c r="O42" s="175"/>
      <c r="P42" s="175"/>
      <c r="Q42" s="175"/>
      <c r="R42" s="175"/>
    </row>
    <row r="43" spans="1:18" ht="15">
      <c r="A43" s="2"/>
      <c r="B43" s="2"/>
      <c r="C43" s="2"/>
      <c r="D43" s="2"/>
      <c r="E43" s="2"/>
      <c r="F43"/>
      <c r="G43"/>
      <c r="H43"/>
      <c r="K43"/>
      <c r="L43"/>
      <c r="M43"/>
      <c r="N43" s="196"/>
      <c r="O43" s="196"/>
      <c r="P43" s="196"/>
      <c r="Q43" s="196"/>
      <c r="R43" s="175"/>
    </row>
    <row r="44" spans="1:18" ht="15">
      <c r="A44" s="2"/>
      <c r="B44" s="2"/>
      <c r="C44" s="2"/>
      <c r="D44" s="2"/>
      <c r="E44" s="2"/>
      <c r="F44"/>
      <c r="G44"/>
      <c r="H44"/>
      <c r="K44"/>
      <c r="L44"/>
      <c r="M44"/>
      <c r="N44" s="228"/>
      <c r="O44" s="228"/>
      <c r="P44" s="228"/>
      <c r="Q44" s="228"/>
      <c r="R44" s="196"/>
    </row>
    <row r="45" spans="1:18" ht="15">
      <c r="A45" s="2"/>
      <c r="B45" s="2"/>
      <c r="C45" s="2"/>
      <c r="D45" s="2"/>
      <c r="E45" s="2"/>
      <c r="F45"/>
      <c r="G45"/>
      <c r="H45"/>
      <c r="K45"/>
      <c r="L45"/>
      <c r="M45"/>
      <c r="N45" s="196"/>
      <c r="O45" s="196"/>
      <c r="P45" s="196"/>
      <c r="Q45" s="196"/>
      <c r="R45" s="196"/>
    </row>
    <row r="46" spans="1:18" ht="15">
      <c r="A46" s="2"/>
      <c r="B46" s="2"/>
      <c r="C46" s="2"/>
      <c r="D46" s="2"/>
      <c r="E46" s="2"/>
      <c r="F46"/>
      <c r="G46"/>
      <c r="H46"/>
      <c r="K46"/>
      <c r="L46"/>
      <c r="M46"/>
      <c r="N46" s="196"/>
      <c r="O46" s="196"/>
      <c r="P46" s="196"/>
      <c r="Q46" s="196"/>
      <c r="R46" s="196"/>
    </row>
    <row r="47" spans="1:18" ht="15">
      <c r="A47" s="2"/>
      <c r="B47" s="2"/>
      <c r="C47" s="2"/>
      <c r="D47" s="2"/>
      <c r="E47" s="2"/>
      <c r="F47"/>
      <c r="G47"/>
      <c r="H47"/>
      <c r="K47"/>
      <c r="L47"/>
      <c r="M47"/>
    </row>
    <row r="48" spans="1:18" ht="15">
      <c r="A48" s="2"/>
      <c r="B48" s="2"/>
      <c r="C48" s="2"/>
      <c r="D48" s="2"/>
      <c r="E48" s="2"/>
      <c r="F48"/>
      <c r="G48"/>
      <c r="H48"/>
      <c r="K48"/>
      <c r="L48"/>
      <c r="M48"/>
    </row>
    <row r="49" spans="1:13" ht="15">
      <c r="A49" s="2"/>
      <c r="B49" s="2"/>
      <c r="C49" s="2"/>
      <c r="D49" s="2"/>
      <c r="E49" s="2"/>
      <c r="F49"/>
      <c r="G49"/>
      <c r="H49"/>
      <c r="K49"/>
      <c r="L49"/>
      <c r="M49"/>
    </row>
    <row r="50" spans="1:13" ht="15">
      <c r="A50" s="2"/>
      <c r="B50" s="2"/>
      <c r="C50" s="2"/>
      <c r="D50" s="2"/>
      <c r="E50" s="2"/>
      <c r="F50"/>
      <c r="G50"/>
      <c r="H50"/>
      <c r="K50"/>
      <c r="L50"/>
      <c r="M50"/>
    </row>
    <row r="51" spans="1:13" ht="15">
      <c r="A51" s="2"/>
      <c r="B51" s="2"/>
      <c r="C51" s="2"/>
      <c r="D51" s="2"/>
      <c r="E51" s="2"/>
      <c r="F51"/>
      <c r="G51"/>
      <c r="H51"/>
      <c r="K51"/>
      <c r="L51"/>
      <c r="M51"/>
    </row>
    <row r="52" spans="1:13" ht="15">
      <c r="A52" s="2"/>
      <c r="B52" s="2"/>
      <c r="C52" s="2"/>
      <c r="D52" s="2"/>
      <c r="E52" s="2"/>
      <c r="F52"/>
      <c r="G52"/>
      <c r="H52"/>
      <c r="K52"/>
      <c r="L52"/>
      <c r="M52"/>
    </row>
    <row r="53" spans="1:13" ht="15">
      <c r="A53" s="2"/>
      <c r="B53" s="2"/>
      <c r="C53" s="2"/>
      <c r="D53" s="2"/>
      <c r="E53" s="2"/>
      <c r="F53"/>
      <c r="G53"/>
      <c r="H53"/>
      <c r="K53"/>
      <c r="L53"/>
      <c r="M53"/>
    </row>
    <row r="54" spans="1:13" ht="15">
      <c r="A54" s="2"/>
      <c r="B54" s="2"/>
      <c r="C54" s="2"/>
      <c r="D54" s="2"/>
      <c r="E54" s="2"/>
      <c r="F54"/>
      <c r="G54"/>
      <c r="H54"/>
      <c r="K54"/>
      <c r="L54"/>
      <c r="M54"/>
    </row>
    <row r="55" spans="1:13" ht="15">
      <c r="A55" s="2"/>
      <c r="B55" s="2"/>
      <c r="C55" s="2"/>
      <c r="D55" s="2"/>
      <c r="E55" s="2"/>
      <c r="F55"/>
      <c r="G55"/>
      <c r="H55"/>
      <c r="K55"/>
      <c r="L55"/>
      <c r="M55"/>
    </row>
    <row r="56" spans="1:13" ht="15">
      <c r="A56" s="2"/>
      <c r="B56" s="2"/>
      <c r="C56" s="2"/>
      <c r="D56" s="2"/>
      <c r="E56" s="2"/>
      <c r="F56"/>
      <c r="G56"/>
      <c r="H56"/>
      <c r="K56"/>
      <c r="L56"/>
      <c r="M56"/>
    </row>
    <row r="57" spans="1:13" ht="15">
      <c r="A57" s="2"/>
      <c r="B57" s="2"/>
      <c r="C57" s="2"/>
      <c r="D57" s="2"/>
      <c r="E57" s="2"/>
      <c r="F57"/>
      <c r="G57"/>
      <c r="H57"/>
      <c r="K57"/>
      <c r="L57"/>
      <c r="M57"/>
    </row>
    <row r="58" spans="1:13" ht="15">
      <c r="A58" s="2"/>
      <c r="B58" s="2"/>
      <c r="C58" s="2"/>
      <c r="D58" s="2"/>
      <c r="E58" s="2"/>
      <c r="F58"/>
      <c r="G58"/>
      <c r="H58"/>
      <c r="K58"/>
      <c r="L58"/>
      <c r="M58"/>
    </row>
    <row r="59" spans="1:13" ht="15">
      <c r="A59" s="2"/>
      <c r="B59" s="2"/>
      <c r="C59" s="2"/>
      <c r="D59" s="2"/>
      <c r="E59" s="2"/>
      <c r="F59"/>
      <c r="G59"/>
      <c r="H59"/>
      <c r="K59"/>
      <c r="L59"/>
      <c r="M59"/>
    </row>
    <row r="60" spans="1:13" ht="15">
      <c r="A60" s="2"/>
      <c r="B60" s="2"/>
      <c r="C60" s="2"/>
      <c r="D60" s="2"/>
      <c r="E60" s="2"/>
      <c r="F60"/>
      <c r="G60"/>
      <c r="H60"/>
      <c r="K60"/>
      <c r="L60"/>
      <c r="M60"/>
    </row>
    <row r="61" spans="1:13" ht="15">
      <c r="A61" s="2"/>
      <c r="B61" s="2"/>
      <c r="C61" s="2"/>
      <c r="D61" s="2"/>
      <c r="E61" s="2"/>
      <c r="F61"/>
      <c r="G61"/>
      <c r="H61"/>
      <c r="K61"/>
      <c r="L61"/>
      <c r="M61"/>
    </row>
    <row r="62" spans="1:13" ht="15">
      <c r="A62" s="2"/>
      <c r="B62" s="2"/>
      <c r="C62" s="2"/>
      <c r="D62" s="2"/>
      <c r="E62" s="2"/>
      <c r="F62"/>
      <c r="G62"/>
      <c r="H62"/>
      <c r="K62"/>
      <c r="L62"/>
      <c r="M62"/>
    </row>
    <row r="63" spans="1:13" ht="15">
      <c r="A63" s="2"/>
      <c r="B63" s="2"/>
      <c r="C63" s="2"/>
      <c r="D63" s="2"/>
      <c r="E63" s="2"/>
      <c r="F63"/>
      <c r="G63"/>
      <c r="H63"/>
      <c r="K63"/>
      <c r="L63"/>
      <c r="M63"/>
    </row>
    <row r="64" spans="1:13" ht="15">
      <c r="A64" s="2"/>
      <c r="B64" s="2"/>
      <c r="C64" s="2"/>
      <c r="D64" s="2"/>
      <c r="E64" s="2"/>
      <c r="F64"/>
      <c r="G64"/>
      <c r="H64"/>
      <c r="K64"/>
      <c r="L64"/>
      <c r="M64"/>
    </row>
    <row r="65" spans="1:13" ht="15">
      <c r="A65" s="2"/>
      <c r="B65" s="2"/>
      <c r="C65" s="2"/>
      <c r="D65" s="2"/>
      <c r="E65" s="2"/>
      <c r="F65"/>
      <c r="G65"/>
      <c r="H65"/>
      <c r="K65"/>
      <c r="L65"/>
      <c r="M65"/>
    </row>
    <row r="66" spans="1:13" ht="15">
      <c r="A66" s="2"/>
      <c r="B66" s="2"/>
      <c r="C66" s="2"/>
      <c r="D66" s="2"/>
      <c r="E66" s="2"/>
      <c r="F66"/>
      <c r="G66"/>
      <c r="H66"/>
      <c r="K66"/>
      <c r="L66"/>
      <c r="M66"/>
    </row>
    <row r="67" spans="1:13" ht="15">
      <c r="A67" s="2"/>
      <c r="B67" s="2"/>
      <c r="C67" s="2"/>
      <c r="D67" s="2"/>
      <c r="E67" s="2"/>
      <c r="F67"/>
      <c r="G67"/>
      <c r="H67"/>
      <c r="K67"/>
      <c r="L67"/>
      <c r="M67"/>
    </row>
    <row r="68" spans="1:13" ht="15">
      <c r="A68" s="2"/>
      <c r="B68" s="2"/>
      <c r="C68" s="2"/>
      <c r="D68" s="2"/>
      <c r="E68" s="2"/>
      <c r="F68"/>
      <c r="G68"/>
      <c r="H68"/>
      <c r="K68"/>
      <c r="L68"/>
      <c r="M68"/>
    </row>
    <row r="69" spans="1:13" ht="15">
      <c r="A69" s="2"/>
      <c r="B69" s="2"/>
      <c r="C69" s="2"/>
      <c r="D69" s="2"/>
      <c r="E69" s="2"/>
      <c r="F69"/>
      <c r="G69"/>
      <c r="H69"/>
      <c r="K69"/>
      <c r="L69"/>
      <c r="M69"/>
    </row>
    <row r="70" spans="1:13" ht="15">
      <c r="A70" s="2"/>
      <c r="B70" s="2"/>
      <c r="C70" s="2"/>
      <c r="D70" s="2"/>
      <c r="E70" s="2"/>
      <c r="F70"/>
      <c r="G70"/>
      <c r="H70"/>
      <c r="K70"/>
      <c r="L70"/>
      <c r="M70"/>
    </row>
    <row r="71" spans="1:13" ht="15">
      <c r="A71" s="2"/>
      <c r="B71" s="2"/>
      <c r="C71" s="2"/>
      <c r="D71" s="2"/>
      <c r="E71" s="2"/>
      <c r="F71"/>
      <c r="G71"/>
      <c r="H71"/>
      <c r="K71"/>
      <c r="L71"/>
      <c r="M71"/>
    </row>
    <row r="72" spans="1:13" ht="15">
      <c r="A72" s="2"/>
      <c r="B72" s="2"/>
      <c r="C72" s="2"/>
      <c r="D72" s="2"/>
      <c r="E72" s="2"/>
      <c r="F72"/>
      <c r="G72"/>
      <c r="H72"/>
      <c r="K72"/>
      <c r="L72"/>
      <c r="M72"/>
    </row>
    <row r="73" spans="1:13" ht="15">
      <c r="A73" s="2"/>
      <c r="B73" s="2"/>
      <c r="C73" s="2"/>
      <c r="D73" s="2"/>
      <c r="E73" s="2"/>
      <c r="F73"/>
      <c r="G73"/>
      <c r="H73"/>
      <c r="K73"/>
      <c r="L73"/>
      <c r="M73"/>
    </row>
    <row r="74" spans="1:13" ht="15">
      <c r="A74" s="2"/>
      <c r="B74" s="2"/>
      <c r="C74" s="2"/>
      <c r="D74" s="2"/>
      <c r="E74" s="2"/>
      <c r="F74"/>
      <c r="G74"/>
      <c r="H74"/>
      <c r="K74"/>
      <c r="L74"/>
      <c r="M74"/>
    </row>
    <row r="75" spans="1:13" ht="15">
      <c r="A75" s="2"/>
      <c r="B75" s="2"/>
      <c r="C75" s="2"/>
      <c r="D75" s="2"/>
      <c r="E75" s="2"/>
      <c r="F75"/>
      <c r="G75"/>
      <c r="H75"/>
      <c r="K75"/>
      <c r="L75"/>
      <c r="M75"/>
    </row>
    <row r="76" spans="1:13" ht="15">
      <c r="A76" s="2"/>
      <c r="B76" s="2"/>
      <c r="C76" s="2"/>
      <c r="D76" s="2"/>
      <c r="E76" s="2"/>
      <c r="F76"/>
      <c r="G76"/>
      <c r="H76"/>
      <c r="K76"/>
      <c r="L76"/>
      <c r="M76"/>
    </row>
    <row r="77" spans="1:13" ht="15">
      <c r="A77" s="2"/>
      <c r="B77" s="2"/>
      <c r="C77" s="2"/>
      <c r="D77" s="2"/>
      <c r="E77" s="2"/>
      <c r="F77"/>
      <c r="G77"/>
      <c r="H77"/>
      <c r="K77"/>
      <c r="L77"/>
      <c r="M77"/>
    </row>
    <row r="78" spans="1:13" ht="15">
      <c r="A78" s="2"/>
      <c r="B78" s="2"/>
      <c r="C78" s="2"/>
      <c r="D78" s="2"/>
      <c r="E78" s="2"/>
      <c r="F78"/>
      <c r="G78"/>
      <c r="H78"/>
      <c r="K78"/>
      <c r="L78"/>
      <c r="M78"/>
    </row>
    <row r="79" spans="1:13" ht="15">
      <c r="A79" s="2"/>
      <c r="B79" s="2"/>
      <c r="C79" s="2"/>
      <c r="D79" s="2"/>
      <c r="E79" s="2"/>
      <c r="F79"/>
      <c r="G79"/>
      <c r="H79"/>
      <c r="K79"/>
      <c r="L79"/>
      <c r="M79"/>
    </row>
    <row r="80" spans="1:13" ht="15">
      <c r="A80" s="2"/>
      <c r="B80" s="2"/>
      <c r="C80" s="2"/>
      <c r="D80" s="2"/>
      <c r="E80" s="2"/>
      <c r="F80"/>
      <c r="G80"/>
      <c r="H80"/>
      <c r="K80"/>
      <c r="L80"/>
      <c r="M80"/>
    </row>
    <row r="81" spans="1:13" ht="15">
      <c r="A81" s="2"/>
      <c r="B81" s="2"/>
      <c r="C81" s="2"/>
      <c r="D81" s="2"/>
      <c r="E81" s="2"/>
      <c r="F81"/>
      <c r="G81"/>
      <c r="H81"/>
      <c r="K81"/>
      <c r="L81"/>
      <c r="M81"/>
    </row>
    <row r="82" spans="1:13" ht="15">
      <c r="A82" s="2"/>
      <c r="B82" s="2"/>
      <c r="C82" s="2"/>
      <c r="D82" s="2"/>
      <c r="E82" s="2"/>
      <c r="F82"/>
      <c r="G82"/>
      <c r="H82"/>
      <c r="K82"/>
      <c r="L82"/>
      <c r="M82"/>
    </row>
    <row r="83" spans="1:13" ht="15">
      <c r="A83" s="2"/>
      <c r="B83" s="2"/>
      <c r="C83" s="2"/>
      <c r="D83" s="2"/>
      <c r="E83" s="2"/>
      <c r="F83"/>
      <c r="G83"/>
      <c r="H83"/>
      <c r="K83"/>
      <c r="L83"/>
      <c r="M83"/>
    </row>
    <row r="84" spans="1:13" ht="15">
      <c r="A84" s="2"/>
      <c r="B84" s="2"/>
      <c r="C84" s="2"/>
      <c r="D84" s="2"/>
      <c r="E84" s="2"/>
      <c r="F84"/>
      <c r="G84"/>
      <c r="H84"/>
      <c r="K84"/>
      <c r="L84"/>
      <c r="M84"/>
    </row>
    <row r="85" spans="1:13" ht="15">
      <c r="A85" s="2"/>
      <c r="B85" s="2"/>
      <c r="C85" s="2"/>
      <c r="D85" s="2"/>
      <c r="E85" s="2"/>
      <c r="F85"/>
      <c r="G85"/>
      <c r="H85"/>
      <c r="K85"/>
      <c r="L85"/>
      <c r="M85"/>
    </row>
    <row r="86" spans="1:13" ht="15">
      <c r="A86" s="2"/>
      <c r="B86" s="2"/>
      <c r="C86" s="2"/>
      <c r="D86" s="2"/>
      <c r="E86" s="2"/>
      <c r="F86"/>
      <c r="G86"/>
      <c r="H86"/>
      <c r="K86"/>
      <c r="L86"/>
      <c r="M86"/>
    </row>
    <row r="87" spans="1:13" ht="15">
      <c r="A87" s="2"/>
      <c r="B87" s="2"/>
      <c r="C87" s="2"/>
      <c r="D87" s="2"/>
      <c r="E87" s="2"/>
      <c r="F87"/>
      <c r="G87"/>
      <c r="H87"/>
      <c r="K87"/>
      <c r="L87"/>
      <c r="M87"/>
    </row>
    <row r="88" spans="1:13" ht="15">
      <c r="A88" s="2"/>
      <c r="B88" s="2"/>
      <c r="C88" s="2"/>
      <c r="D88" s="2"/>
      <c r="E88" s="2"/>
      <c r="F88"/>
      <c r="G88" s="175"/>
      <c r="H88" s="175"/>
    </row>
    <row r="89" spans="1:13" ht="15">
      <c r="A89" s="2"/>
      <c r="B89" s="2"/>
      <c r="C89" s="2"/>
      <c r="D89" s="2"/>
      <c r="E89" s="2"/>
      <c r="F89"/>
      <c r="G89" s="175"/>
      <c r="H89" s="175"/>
    </row>
    <row r="90" spans="1:13" ht="15">
      <c r="A90" s="2"/>
      <c r="B90" s="2"/>
      <c r="C90" s="2"/>
      <c r="D90" s="2"/>
      <c r="E90" s="2"/>
      <c r="F90"/>
      <c r="G90" s="175"/>
      <c r="H90" s="175"/>
    </row>
    <row r="91" spans="1:13" ht="15">
      <c r="A91" s="2"/>
      <c r="B91" s="2"/>
      <c r="C91" s="2"/>
      <c r="D91" s="2"/>
      <c r="E91" s="2"/>
      <c r="F91"/>
      <c r="G91" s="175"/>
      <c r="H91" s="175"/>
    </row>
    <row r="92" spans="1:13" ht="15">
      <c r="A92" s="2"/>
      <c r="B92" s="2"/>
      <c r="C92" s="2"/>
      <c r="D92" s="2"/>
      <c r="E92" s="2"/>
      <c r="F92"/>
      <c r="G92" s="175"/>
      <c r="H92" s="175"/>
    </row>
    <row r="93" spans="1:13" ht="15">
      <c r="A93" s="2"/>
      <c r="B93" s="2"/>
      <c r="C93" s="2"/>
      <c r="D93" s="2"/>
      <c r="E93" s="2"/>
      <c r="F93"/>
      <c r="G93" s="175"/>
      <c r="H93" s="175"/>
    </row>
    <row r="94" spans="1:13" ht="15">
      <c r="A94" s="2"/>
      <c r="B94" s="2"/>
      <c r="C94" s="2"/>
      <c r="D94" s="2"/>
      <c r="E94" s="2"/>
      <c r="F94"/>
      <c r="G94" s="175"/>
      <c r="H94" s="175"/>
    </row>
    <row r="95" spans="1:13" ht="15">
      <c r="A95" s="2"/>
      <c r="B95" s="2"/>
      <c r="C95" s="2"/>
      <c r="D95" s="2"/>
      <c r="E95" s="2"/>
      <c r="F95"/>
      <c r="G95" s="175"/>
      <c r="H95" s="175"/>
    </row>
    <row r="96" spans="1:13"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row>
    <row r="490" spans="1:8" ht="15">
      <c r="A490" s="2"/>
      <c r="B490" s="2"/>
      <c r="C490" s="2"/>
      <c r="D490" s="2"/>
      <c r="E490" s="2"/>
      <c r="F490"/>
    </row>
    <row r="491" spans="1:8" ht="15">
      <c r="A491" s="2"/>
      <c r="B491" s="2"/>
      <c r="C491" s="2"/>
      <c r="D491" s="2"/>
      <c r="E491" s="2"/>
      <c r="F491"/>
    </row>
    <row r="492" spans="1:8" ht="15">
      <c r="A492" s="2"/>
      <c r="B492" s="2"/>
      <c r="C492" s="2"/>
      <c r="D492" s="2"/>
      <c r="E492" s="2"/>
      <c r="F492"/>
    </row>
    <row r="493" spans="1:8" ht="15">
      <c r="A493" s="2"/>
      <c r="B493" s="2"/>
      <c r="C493" s="2"/>
      <c r="D493" s="2"/>
      <c r="E493" s="2"/>
      <c r="F493"/>
    </row>
    <row r="494" spans="1:8" ht="15">
      <c r="A494" s="2"/>
      <c r="B494" s="2"/>
      <c r="C494" s="2"/>
      <c r="D494" s="2"/>
      <c r="E494" s="2"/>
      <c r="F494"/>
    </row>
  </sheetData>
  <mergeCells count="1">
    <mergeCell ref="A1:H1"/>
  </mergeCells>
  <dataValidations count="6">
    <dataValidation type="list" allowBlank="1" showInputMessage="1" showErrorMessage="1" sqref="K35:L35 B35">
      <formula1>$I$35:$I$36</formula1>
    </dataValidation>
    <dataValidation type="list" allowBlank="1" showInputMessage="1" showErrorMessage="1" sqref="A4">
      <formula1>$K$4:$K$6</formula1>
    </dataValidation>
    <dataValidation type="list" allowBlank="1" showInputMessage="1" showErrorMessage="1" sqref="A10">
      <formula1>$K$10:$K$14</formula1>
    </dataValidation>
    <dataValidation type="list" allowBlank="1" showInputMessage="1" showErrorMessage="1" sqref="A16">
      <formula1>$K$16:$K$20</formula1>
    </dataValidation>
    <dataValidation type="list" allowBlank="1" showInputMessage="1" showErrorMessage="1" sqref="A22">
      <formula1>$K$22:$K$33</formula1>
    </dataValidation>
    <dataValidation type="list" allowBlank="1" showInputMessage="1" showErrorMessage="1" sqref="A35">
      <formula1>$K$35:$K$36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K21" sqref="K21"/>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4</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301"/>
      <c r="B44" s="301"/>
      <c r="C44" s="301"/>
      <c r="D44" s="301"/>
      <c r="E44" s="301"/>
      <c r="F44" s="301"/>
      <c r="G44" s="301"/>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98" t="s">
        <v>265</v>
      </c>
      <c r="B1" s="299"/>
      <c r="C1" s="299"/>
      <c r="D1" s="299"/>
      <c r="E1" s="299"/>
      <c r="F1" s="299"/>
      <c r="G1" s="299"/>
      <c r="H1" s="300"/>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8"/>
    </row>
    <row r="9" spans="1:8" ht="15">
      <c r="A9" s="215" t="s">
        <v>235</v>
      </c>
      <c r="B9" s="181"/>
      <c r="C9" s="201"/>
      <c r="D9" s="182">
        <v>1</v>
      </c>
      <c r="E9" s="182">
        <v>1</v>
      </c>
      <c r="F9" s="182">
        <v>1</v>
      </c>
      <c r="G9" s="175"/>
      <c r="H9" s="222"/>
    </row>
    <row r="10" spans="1:8" ht="15">
      <c r="A10" s="215" t="s">
        <v>232</v>
      </c>
      <c r="B10" s="181"/>
      <c r="C10" s="201"/>
      <c r="D10" s="182">
        <v>2</v>
      </c>
      <c r="E10" s="182">
        <v>2</v>
      </c>
      <c r="F10" s="182">
        <v>2</v>
      </c>
      <c r="G10" s="175"/>
      <c r="H10" s="222"/>
    </row>
    <row r="11" spans="1:8" ht="15">
      <c r="A11" s="215" t="s">
        <v>247</v>
      </c>
      <c r="B11" s="181"/>
      <c r="C11" s="201"/>
      <c r="D11" s="182">
        <v>3</v>
      </c>
      <c r="E11" s="182">
        <v>3</v>
      </c>
      <c r="F11" s="182">
        <v>3</v>
      </c>
      <c r="G11" s="175"/>
      <c r="H11" s="222"/>
    </row>
    <row r="12" spans="1:8" ht="15">
      <c r="A12" s="219" t="s">
        <v>233</v>
      </c>
      <c r="B12" s="174"/>
      <c r="C12" s="202"/>
      <c r="D12" s="175">
        <v>8</v>
      </c>
      <c r="E12" s="175">
        <v>8</v>
      </c>
      <c r="F12" s="175">
        <v>8</v>
      </c>
      <c r="G12" s="175"/>
      <c r="H12" s="222"/>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9" t="s">
        <v>233</v>
      </c>
      <c r="B18" s="174"/>
      <c r="C18" s="202"/>
      <c r="D18" s="175"/>
      <c r="E18" s="175">
        <v>8</v>
      </c>
      <c r="F18" s="175">
        <v>8</v>
      </c>
      <c r="G18" s="183"/>
      <c r="H18" s="220"/>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1" t="s">
        <v>238</v>
      </c>
      <c r="B24" s="174"/>
      <c r="C24" s="202"/>
      <c r="D24" s="175"/>
      <c r="E24" s="175"/>
      <c r="F24" s="175">
        <v>8</v>
      </c>
      <c r="G24" s="175"/>
      <c r="H24" s="222"/>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1" t="s">
        <v>277</v>
      </c>
      <c r="B37" s="174"/>
      <c r="C37" s="202"/>
      <c r="D37" s="175"/>
      <c r="E37" s="175"/>
      <c r="F37" s="175"/>
      <c r="G37" s="190" t="s">
        <v>251</v>
      </c>
      <c r="H37" s="222"/>
    </row>
    <row r="38" spans="1:8" ht="15">
      <c r="A38" s="221" t="s">
        <v>273</v>
      </c>
      <c r="B38" s="174"/>
      <c r="C38" s="202"/>
      <c r="D38" s="175"/>
      <c r="E38" s="175"/>
      <c r="F38" s="175"/>
      <c r="G38" s="190" t="s">
        <v>269</v>
      </c>
      <c r="H38" s="222"/>
    </row>
    <row r="39" spans="1:8" ht="15">
      <c r="A39" s="221" t="s">
        <v>274</v>
      </c>
      <c r="B39" s="174"/>
      <c r="C39" s="202"/>
      <c r="D39" s="175"/>
      <c r="E39" s="175"/>
      <c r="F39" s="175"/>
      <c r="G39" s="190" t="s">
        <v>270</v>
      </c>
      <c r="H39" s="222"/>
    </row>
    <row r="40" spans="1:8" ht="15">
      <c r="A40" s="221" t="s">
        <v>275</v>
      </c>
      <c r="B40" s="174"/>
      <c r="C40" s="202"/>
      <c r="D40" s="175"/>
      <c r="E40" s="175"/>
      <c r="F40" s="175"/>
      <c r="G40" s="190" t="s">
        <v>271</v>
      </c>
      <c r="H40" s="222"/>
    </row>
    <row r="41" spans="1:8" ht="15">
      <c r="A41" s="221" t="s">
        <v>276</v>
      </c>
      <c r="B41" s="174"/>
      <c r="C41" s="202"/>
      <c r="D41" s="175"/>
      <c r="E41" s="175"/>
      <c r="F41" s="175"/>
      <c r="G41" s="190" t="s">
        <v>272</v>
      </c>
      <c r="H41" s="222"/>
    </row>
    <row r="42" spans="1:8" ht="15">
      <c r="A42" s="211" t="s">
        <v>120</v>
      </c>
      <c r="B42" s="176"/>
      <c r="C42" s="199"/>
      <c r="D42" s="177"/>
      <c r="E42" s="177"/>
      <c r="F42" s="178"/>
      <c r="G42" s="178"/>
      <c r="H42" s="212"/>
    </row>
    <row r="43" spans="1:8" ht="15.75" thickBot="1">
      <c r="A43" s="223" t="s">
        <v>239</v>
      </c>
      <c r="B43" s="224"/>
      <c r="C43" s="225"/>
      <c r="D43" s="226"/>
      <c r="E43" s="226"/>
      <c r="F43" s="226"/>
      <c r="G43" s="226"/>
      <c r="H43" s="227"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298" t="s">
        <v>278</v>
      </c>
      <c r="B1" s="299"/>
      <c r="C1" s="299"/>
      <c r="D1" s="299"/>
      <c r="E1" s="299"/>
      <c r="F1" s="299"/>
      <c r="G1" s="300"/>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2"/>
    </row>
    <row r="5" spans="1:7" ht="15">
      <c r="A5" s="215" t="s">
        <v>232</v>
      </c>
      <c r="B5" s="201"/>
      <c r="C5" s="182">
        <v>2</v>
      </c>
      <c r="D5" s="182">
        <v>2</v>
      </c>
      <c r="E5" s="182">
        <v>2</v>
      </c>
      <c r="F5" s="175"/>
      <c r="G5" s="222"/>
    </row>
    <row r="6" spans="1:7" ht="15">
      <c r="A6" s="215" t="s">
        <v>280</v>
      </c>
      <c r="B6" s="201"/>
      <c r="C6" s="182">
        <v>3</v>
      </c>
      <c r="D6" s="182">
        <v>3</v>
      </c>
      <c r="E6" s="182">
        <v>3</v>
      </c>
      <c r="F6" s="175"/>
      <c r="G6" s="222"/>
    </row>
    <row r="7" spans="1:7" ht="15">
      <c r="A7" s="219" t="s">
        <v>233</v>
      </c>
      <c r="B7" s="202"/>
      <c r="C7" s="175">
        <v>8</v>
      </c>
      <c r="D7" s="175">
        <v>8</v>
      </c>
      <c r="E7" s="175">
        <v>8</v>
      </c>
      <c r="F7" s="175"/>
      <c r="G7" s="222"/>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9" t="s">
        <v>233</v>
      </c>
      <c r="B13" s="202"/>
      <c r="C13" s="175"/>
      <c r="D13" s="175">
        <v>8</v>
      </c>
      <c r="E13" s="175">
        <v>8</v>
      </c>
      <c r="F13" s="183"/>
      <c r="G13" s="220"/>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31" t="s">
        <v>239</v>
      </c>
      <c r="B24" s="232"/>
      <c r="C24" s="184"/>
      <c r="D24" s="184"/>
      <c r="E24" s="184"/>
      <c r="F24" s="184"/>
      <c r="G24" s="233" t="str">
        <f>VLOOKUP(A24,'1160data'!A:H,8,FALSE)</f>
        <v>00</v>
      </c>
    </row>
    <row r="25" spans="1:7" ht="15">
      <c r="A25" s="174" t="s">
        <v>240</v>
      </c>
      <c r="B25" s="202"/>
      <c r="C25" s="175"/>
      <c r="D25" s="175"/>
      <c r="E25" s="175"/>
      <c r="F25" s="175"/>
      <c r="G25" s="192" t="s">
        <v>216</v>
      </c>
    </row>
    <row r="26" spans="1:7" ht="15">
      <c r="A26" s="230" t="s">
        <v>284</v>
      </c>
      <c r="B26" s="2"/>
      <c r="C26" s="2"/>
      <c r="D26" s="2"/>
      <c r="E26"/>
      <c r="F26"/>
      <c r="G26"/>
    </row>
    <row r="27" spans="1:7" ht="15">
      <c r="A27" s="230"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302" t="s">
        <v>290</v>
      </c>
      <c r="B1" s="303"/>
      <c r="C1" s="303"/>
      <c r="D1" s="303"/>
      <c r="E1" s="303"/>
      <c r="F1" s="303"/>
      <c r="G1" s="303"/>
      <c r="H1" s="303"/>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8"/>
      <c r="G4" s="238"/>
      <c r="H4" s="238"/>
    </row>
    <row r="5" spans="1:8">
      <c r="A5" s="157" t="s">
        <v>292</v>
      </c>
      <c r="B5" s="157">
        <v>1462</v>
      </c>
      <c r="C5" s="157"/>
      <c r="D5" s="157"/>
      <c r="E5" s="157"/>
      <c r="F5" s="239"/>
      <c r="G5" s="239"/>
      <c r="H5" s="239"/>
    </row>
    <row r="6" spans="1:8">
      <c r="A6" s="150" t="s">
        <v>279</v>
      </c>
      <c r="B6" s="150"/>
      <c r="C6" s="150"/>
      <c r="D6" s="150"/>
      <c r="E6" s="150"/>
      <c r="F6" s="150"/>
      <c r="G6" s="150"/>
      <c r="H6" s="150"/>
    </row>
    <row r="7" spans="1:8">
      <c r="A7" s="62" t="s">
        <v>298</v>
      </c>
      <c r="B7" s="62"/>
      <c r="C7" s="44">
        <v>1</v>
      </c>
      <c r="D7" s="44">
        <v>1</v>
      </c>
      <c r="E7" s="44">
        <v>1</v>
      </c>
      <c r="F7" s="238"/>
      <c r="G7" s="238"/>
      <c r="H7" s="238"/>
    </row>
    <row r="8" spans="1:8">
      <c r="A8" s="157" t="s">
        <v>299</v>
      </c>
      <c r="B8" s="157"/>
      <c r="C8" s="165">
        <v>2</v>
      </c>
      <c r="D8" s="165">
        <v>2</v>
      </c>
      <c r="E8" s="165">
        <v>2</v>
      </c>
      <c r="F8" s="239"/>
      <c r="G8" s="239"/>
      <c r="H8" s="239"/>
    </row>
    <row r="9" spans="1:8">
      <c r="A9" s="160" t="s">
        <v>294</v>
      </c>
      <c r="B9" s="160"/>
      <c r="C9" s="168">
        <v>3</v>
      </c>
      <c r="D9" s="168">
        <v>3</v>
      </c>
      <c r="E9" s="168">
        <v>3</v>
      </c>
      <c r="F9" s="240"/>
      <c r="G9" s="240"/>
      <c r="H9" s="240"/>
    </row>
    <row r="10" spans="1:8">
      <c r="A10" s="244" t="s">
        <v>296</v>
      </c>
      <c r="B10" s="36"/>
      <c r="C10" s="6"/>
      <c r="D10" s="36"/>
      <c r="E10" s="36"/>
      <c r="F10" s="245"/>
      <c r="G10" s="245"/>
      <c r="H10" s="245"/>
    </row>
    <row r="11" spans="1:8">
      <c r="A11" s="150" t="s">
        <v>286</v>
      </c>
      <c r="B11" s="150"/>
      <c r="C11" s="150"/>
      <c r="D11" s="150"/>
      <c r="E11" s="150"/>
      <c r="F11" s="150"/>
      <c r="G11" s="150"/>
      <c r="H11" s="150"/>
    </row>
    <row r="12" spans="1:8">
      <c r="A12" s="62" t="s">
        <v>231</v>
      </c>
      <c r="B12" s="62"/>
      <c r="C12" s="62"/>
      <c r="D12" s="44">
        <v>0</v>
      </c>
      <c r="E12" s="44">
        <v>0</v>
      </c>
      <c r="F12" s="243" t="s">
        <v>252</v>
      </c>
      <c r="G12" s="243"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4"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7"/>
      <c r="G18" s="62"/>
      <c r="H18" s="62"/>
    </row>
    <row r="19" spans="1:8">
      <c r="A19" s="62" t="s">
        <v>298</v>
      </c>
      <c r="B19" s="157"/>
      <c r="C19" s="157"/>
      <c r="D19" s="157"/>
      <c r="E19" s="165">
        <v>1</v>
      </c>
      <c r="F19" s="239"/>
      <c r="G19" s="157"/>
      <c r="H19" s="157"/>
    </row>
    <row r="20" spans="1:8">
      <c r="A20" s="157" t="s">
        <v>299</v>
      </c>
      <c r="B20" s="160"/>
      <c r="C20" s="160"/>
      <c r="D20" s="160"/>
      <c r="E20" s="168">
        <v>2</v>
      </c>
      <c r="F20" s="240"/>
      <c r="G20" s="160"/>
      <c r="H20" s="160"/>
    </row>
    <row r="21" spans="1:8">
      <c r="A21" s="160" t="s">
        <v>295</v>
      </c>
      <c r="B21" s="160"/>
      <c r="C21" s="160"/>
      <c r="D21" s="160"/>
      <c r="E21" s="168">
        <v>3</v>
      </c>
      <c r="F21" s="240"/>
      <c r="G21" s="160"/>
      <c r="H21" s="160"/>
    </row>
    <row r="22" spans="1:8">
      <c r="A22" s="246" t="s">
        <v>297</v>
      </c>
      <c r="B22" s="163"/>
      <c r="C22" s="163"/>
      <c r="D22" s="163"/>
      <c r="E22" s="167"/>
      <c r="F22" s="241"/>
      <c r="G22" s="166"/>
      <c r="H22" s="166"/>
    </row>
    <row r="23" spans="1:8">
      <c r="A23" s="150" t="s">
        <v>67</v>
      </c>
      <c r="B23" s="150"/>
      <c r="C23" s="150"/>
      <c r="D23" s="150"/>
      <c r="E23" s="150"/>
      <c r="F23" s="150"/>
      <c r="G23" s="150"/>
      <c r="H23" s="150"/>
    </row>
    <row r="24" spans="1:8">
      <c r="A24" s="62" t="s">
        <v>231</v>
      </c>
      <c r="B24" s="62"/>
      <c r="C24" s="62"/>
      <c r="D24" s="62"/>
      <c r="E24" s="62"/>
      <c r="F24" s="243" t="s">
        <v>252</v>
      </c>
      <c r="G24" s="247" t="s">
        <v>252</v>
      </c>
      <c r="H24" s="238"/>
    </row>
    <row r="25" spans="1:8">
      <c r="A25" s="157" t="s">
        <v>77</v>
      </c>
      <c r="B25" s="157"/>
      <c r="C25" s="157"/>
      <c r="D25" s="157"/>
      <c r="E25" s="157"/>
      <c r="F25" s="156" t="s">
        <v>214</v>
      </c>
      <c r="G25" s="239"/>
      <c r="H25" s="239"/>
    </row>
    <row r="26" spans="1:8">
      <c r="A26" s="150" t="s">
        <v>293</v>
      </c>
      <c r="B26" s="150"/>
      <c r="C26" s="150"/>
      <c r="D26" s="150"/>
      <c r="E26" s="150"/>
      <c r="F26" s="150"/>
      <c r="G26" s="150"/>
      <c r="H26" s="150"/>
    </row>
    <row r="27" spans="1:8">
      <c r="A27" s="62" t="s">
        <v>231</v>
      </c>
      <c r="B27" s="62"/>
      <c r="C27" s="62"/>
      <c r="D27" s="62"/>
      <c r="E27" s="62"/>
      <c r="F27" s="238"/>
      <c r="H27" s="243"/>
    </row>
    <row r="28" spans="1:8">
      <c r="A28" s="160" t="s">
        <v>289</v>
      </c>
      <c r="B28" s="160"/>
      <c r="C28" s="160"/>
      <c r="D28" s="160"/>
      <c r="E28" s="160"/>
      <c r="F28" s="240"/>
      <c r="G28" s="159" t="s">
        <v>287</v>
      </c>
      <c r="H28" s="159"/>
    </row>
    <row r="29" spans="1:8">
      <c r="A29" s="160" t="s">
        <v>300</v>
      </c>
      <c r="B29" s="160"/>
      <c r="C29" s="160"/>
      <c r="D29" s="160"/>
      <c r="E29" s="160"/>
      <c r="F29" s="240"/>
      <c r="G29" s="159" t="s">
        <v>301</v>
      </c>
      <c r="H29" s="159"/>
    </row>
    <row r="30" spans="1:8">
      <c r="A30" s="160" t="s">
        <v>309</v>
      </c>
      <c r="B30" s="160"/>
      <c r="C30" s="160"/>
      <c r="D30" s="160"/>
      <c r="E30" s="160"/>
      <c r="F30" s="240"/>
      <c r="G30" s="159" t="s">
        <v>302</v>
      </c>
      <c r="H30" s="159"/>
    </row>
    <row r="31" spans="1:8">
      <c r="A31" s="160" t="s">
        <v>288</v>
      </c>
      <c r="B31" s="160"/>
      <c r="C31" s="160"/>
      <c r="D31" s="160"/>
      <c r="E31" s="160"/>
      <c r="F31" s="240"/>
      <c r="G31" s="159" t="s">
        <v>303</v>
      </c>
      <c r="H31" s="159"/>
    </row>
    <row r="32" spans="1:8">
      <c r="A32" s="160" t="s">
        <v>308</v>
      </c>
      <c r="B32" s="160"/>
      <c r="C32" s="160"/>
      <c r="D32" s="160"/>
      <c r="E32" s="160"/>
      <c r="F32" s="240"/>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42" t="s">
        <v>310</v>
      </c>
      <c r="H34" s="242"/>
    </row>
    <row r="35" spans="1:8">
      <c r="A35" s="150" t="s">
        <v>120</v>
      </c>
      <c r="B35" s="150"/>
      <c r="C35" s="150"/>
      <c r="D35" s="150"/>
      <c r="E35" s="150"/>
      <c r="F35" s="150"/>
      <c r="G35" s="150"/>
      <c r="H35" s="150"/>
    </row>
    <row r="36" spans="1:8">
      <c r="A36" s="62" t="s">
        <v>312</v>
      </c>
      <c r="B36" s="62"/>
      <c r="C36" s="62"/>
      <c r="D36" s="62"/>
      <c r="E36" s="62"/>
      <c r="F36" s="238"/>
      <c r="G36" s="238"/>
      <c r="H36" s="243"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298" t="s">
        <v>355</v>
      </c>
      <c r="B1" s="299"/>
      <c r="C1" s="299"/>
      <c r="D1" s="299"/>
      <c r="E1" s="299"/>
      <c r="F1" s="299"/>
      <c r="G1" s="299"/>
      <c r="H1" s="299"/>
      <c r="I1" s="300"/>
    </row>
    <row r="2" spans="1:9" ht="15">
      <c r="A2" s="20" t="s">
        <v>39</v>
      </c>
      <c r="B2" s="17">
        <v>2</v>
      </c>
      <c r="C2" s="17">
        <f>C4</f>
        <v>1</v>
      </c>
      <c r="D2" s="172">
        <f>D9</f>
        <v>1</v>
      </c>
      <c r="E2" s="172">
        <f>E13</f>
        <v>0</v>
      </c>
      <c r="F2" s="209">
        <f>F18</f>
        <v>0</v>
      </c>
      <c r="G2" s="209">
        <f>G22</f>
        <v>0</v>
      </c>
      <c r="H2" s="209">
        <f>H30</f>
        <v>1</v>
      </c>
      <c r="I2" s="258" t="str">
        <f>I34</f>
        <v xml:space="preserve"> </v>
      </c>
    </row>
    <row r="3" spans="1:9" ht="15">
      <c r="A3" s="261" t="s">
        <v>314</v>
      </c>
      <c r="B3" s="61"/>
      <c r="C3" s="262"/>
      <c r="D3" s="263"/>
      <c r="E3" s="263"/>
      <c r="F3" s="264"/>
      <c r="G3" s="264"/>
      <c r="H3" s="264"/>
      <c r="I3" s="265"/>
    </row>
    <row r="4" spans="1:9" ht="15">
      <c r="A4" s="235" t="s">
        <v>317</v>
      </c>
      <c r="B4" s="266"/>
      <c r="C4" s="236">
        <v>1</v>
      </c>
      <c r="D4" s="237"/>
      <c r="E4" s="237"/>
      <c r="F4" s="237"/>
      <c r="G4" s="237"/>
      <c r="H4" s="237"/>
      <c r="I4" s="285"/>
    </row>
    <row r="5" spans="1:9" ht="15">
      <c r="A5" s="221" t="s">
        <v>318</v>
      </c>
      <c r="B5" s="174"/>
      <c r="C5" s="202">
        <v>2</v>
      </c>
      <c r="D5" s="175"/>
      <c r="E5" s="175"/>
      <c r="F5" s="175"/>
      <c r="G5" s="175"/>
      <c r="H5" s="175"/>
      <c r="I5" s="286"/>
    </row>
    <row r="6" spans="1:9" ht="15">
      <c r="A6" s="221" t="s">
        <v>319</v>
      </c>
      <c r="B6" s="174"/>
      <c r="C6" s="202">
        <v>3</v>
      </c>
      <c r="D6" s="175"/>
      <c r="E6" s="175"/>
      <c r="F6" s="175"/>
      <c r="G6" s="175"/>
      <c r="H6" s="175"/>
      <c r="I6" s="286"/>
    </row>
    <row r="7" spans="1:9" ht="15">
      <c r="A7" s="221" t="s">
        <v>320</v>
      </c>
      <c r="B7" s="174"/>
      <c r="C7" s="202">
        <v>4</v>
      </c>
      <c r="D7" s="175"/>
      <c r="E7" s="175"/>
      <c r="F7" s="175"/>
      <c r="G7" s="175"/>
      <c r="H7" s="175"/>
      <c r="I7" s="286"/>
    </row>
    <row r="8" spans="1:9" ht="15">
      <c r="A8" s="170" t="s">
        <v>279</v>
      </c>
      <c r="B8" s="150"/>
      <c r="C8" s="267"/>
      <c r="D8" s="268"/>
      <c r="E8" s="268"/>
      <c r="F8" s="269"/>
      <c r="G8" s="269"/>
      <c r="H8" s="269"/>
      <c r="I8" s="270"/>
    </row>
    <row r="9" spans="1:9" ht="15">
      <c r="A9" s="271" t="s">
        <v>235</v>
      </c>
      <c r="B9" s="272"/>
      <c r="C9" s="273"/>
      <c r="D9" s="274">
        <v>1</v>
      </c>
      <c r="E9" s="274">
        <v>1</v>
      </c>
      <c r="F9" s="274">
        <v>1</v>
      </c>
      <c r="G9" s="274"/>
      <c r="H9" s="274"/>
      <c r="I9" s="287"/>
    </row>
    <row r="10" spans="1:9" ht="15">
      <c r="A10" s="221" t="s">
        <v>232</v>
      </c>
      <c r="B10" s="174"/>
      <c r="C10" s="202"/>
      <c r="D10" s="175">
        <v>2</v>
      </c>
      <c r="E10" s="175">
        <v>2</v>
      </c>
      <c r="F10" s="175">
        <v>2</v>
      </c>
      <c r="G10" s="175"/>
      <c r="H10" s="175"/>
      <c r="I10" s="286"/>
    </row>
    <row r="11" spans="1:9" ht="15">
      <c r="A11" s="221" t="s">
        <v>323</v>
      </c>
      <c r="B11" s="174"/>
      <c r="C11" s="202"/>
      <c r="D11" s="175">
        <v>3</v>
      </c>
      <c r="E11" s="175">
        <v>3</v>
      </c>
      <c r="F11" s="175">
        <v>3</v>
      </c>
      <c r="G11" s="175"/>
      <c r="H11" s="175"/>
      <c r="I11" s="286"/>
    </row>
    <row r="12" spans="1:9" ht="15">
      <c r="A12" s="170" t="s">
        <v>286</v>
      </c>
      <c r="B12" s="150"/>
      <c r="C12" s="267"/>
      <c r="D12" s="268"/>
      <c r="E12" s="268"/>
      <c r="F12" s="269"/>
      <c r="G12" s="269"/>
      <c r="H12" s="269"/>
      <c r="I12" s="270"/>
    </row>
    <row r="13" spans="1:9" ht="15">
      <c r="A13" s="271" t="s">
        <v>231</v>
      </c>
      <c r="B13" s="272"/>
      <c r="C13" s="273"/>
      <c r="D13" s="274"/>
      <c r="E13" s="274">
        <v>0</v>
      </c>
      <c r="F13" s="274">
        <v>0</v>
      </c>
      <c r="G13" s="274"/>
      <c r="H13" s="274"/>
      <c r="I13" s="290" t="s">
        <v>365</v>
      </c>
    </row>
    <row r="14" spans="1:9" ht="15">
      <c r="A14" s="221" t="s">
        <v>235</v>
      </c>
      <c r="B14" s="174"/>
      <c r="C14" s="202"/>
      <c r="D14" s="175"/>
      <c r="E14" s="175">
        <v>1</v>
      </c>
      <c r="F14" s="175">
        <v>1</v>
      </c>
      <c r="G14" s="175"/>
      <c r="H14" s="175"/>
      <c r="I14" s="286"/>
    </row>
    <row r="15" spans="1:9" ht="15">
      <c r="A15" s="221" t="s">
        <v>232</v>
      </c>
      <c r="B15" s="174"/>
      <c r="C15" s="202"/>
      <c r="D15" s="175"/>
      <c r="E15" s="175">
        <v>2</v>
      </c>
      <c r="F15" s="175">
        <v>2</v>
      </c>
      <c r="G15" s="175"/>
      <c r="H15" s="175"/>
      <c r="I15" s="286"/>
    </row>
    <row r="16" spans="1:9" ht="15">
      <c r="A16" s="221" t="s">
        <v>323</v>
      </c>
      <c r="B16" s="174"/>
      <c r="C16" s="202"/>
      <c r="D16" s="175"/>
      <c r="E16" s="175">
        <v>3</v>
      </c>
      <c r="F16" s="175">
        <v>3</v>
      </c>
      <c r="G16" s="175"/>
      <c r="H16" s="175"/>
      <c r="I16" s="286"/>
    </row>
    <row r="17" spans="1:9" ht="15">
      <c r="A17" s="170" t="s">
        <v>282</v>
      </c>
      <c r="B17" s="150"/>
      <c r="C17" s="267"/>
      <c r="D17" s="268"/>
      <c r="E17" s="268"/>
      <c r="F17" s="269"/>
      <c r="G17" s="269"/>
      <c r="H17" s="269"/>
      <c r="I17" s="270"/>
    </row>
    <row r="18" spans="1:9" ht="15">
      <c r="A18" s="271" t="s">
        <v>231</v>
      </c>
      <c r="B18" s="272"/>
      <c r="C18" s="273"/>
      <c r="D18" s="274"/>
      <c r="E18" s="274"/>
      <c r="F18" s="274">
        <v>0</v>
      </c>
      <c r="G18" s="274">
        <v>0</v>
      </c>
      <c r="H18" s="274"/>
      <c r="I18" s="287"/>
    </row>
    <row r="19" spans="1:9" ht="15">
      <c r="A19" s="221" t="s">
        <v>235</v>
      </c>
      <c r="B19" s="174"/>
      <c r="C19" s="202"/>
      <c r="D19" s="175"/>
      <c r="E19" s="175"/>
      <c r="F19" s="175">
        <v>1</v>
      </c>
      <c r="G19" s="175"/>
      <c r="H19" s="175"/>
      <c r="I19" s="286"/>
    </row>
    <row r="20" spans="1:9" ht="15">
      <c r="A20" s="221" t="s">
        <v>237</v>
      </c>
      <c r="B20" s="174"/>
      <c r="C20" s="202"/>
      <c r="D20" s="175"/>
      <c r="E20" s="175"/>
      <c r="F20" s="175">
        <v>2</v>
      </c>
      <c r="G20" s="175"/>
      <c r="H20" s="175"/>
      <c r="I20" s="286"/>
    </row>
    <row r="21" spans="1:9" ht="15">
      <c r="A21" s="170" t="s">
        <v>315</v>
      </c>
      <c r="B21" s="150"/>
      <c r="C21" s="267"/>
      <c r="D21" s="268"/>
      <c r="E21" s="268"/>
      <c r="F21" s="269"/>
      <c r="G21" s="269"/>
      <c r="H21" s="269"/>
      <c r="I21" s="270"/>
    </row>
    <row r="22" spans="1:9" ht="15">
      <c r="A22" s="276" t="s">
        <v>231</v>
      </c>
      <c r="B22" s="277"/>
      <c r="C22" s="278"/>
      <c r="D22" s="279"/>
      <c r="E22" s="279"/>
      <c r="F22" s="279"/>
      <c r="G22" s="280">
        <v>0</v>
      </c>
      <c r="H22" s="279"/>
      <c r="I22" s="288"/>
    </row>
    <row r="23" spans="1:9" ht="15">
      <c r="A23" s="221" t="s">
        <v>329</v>
      </c>
      <c r="B23" s="174"/>
      <c r="C23" s="202"/>
      <c r="D23" s="175"/>
      <c r="E23" s="175"/>
      <c r="F23" s="175"/>
      <c r="G23" s="190">
        <v>1</v>
      </c>
      <c r="H23" s="175"/>
      <c r="I23" s="286"/>
    </row>
    <row r="24" spans="1:9" ht="15">
      <c r="A24" s="221" t="s">
        <v>143</v>
      </c>
      <c r="B24" s="174"/>
      <c r="C24" s="202"/>
      <c r="D24" s="175"/>
      <c r="E24" s="175"/>
      <c r="F24" s="175"/>
      <c r="G24" s="190">
        <v>2</v>
      </c>
      <c r="H24" s="175"/>
      <c r="I24" s="286"/>
    </row>
    <row r="25" spans="1:9" ht="15">
      <c r="A25" s="221" t="s">
        <v>330</v>
      </c>
      <c r="B25" s="174"/>
      <c r="C25" s="202"/>
      <c r="D25" s="175"/>
      <c r="E25" s="175"/>
      <c r="F25" s="175"/>
      <c r="G25" s="190">
        <v>3</v>
      </c>
      <c r="H25" s="175"/>
      <c r="I25" s="286"/>
    </row>
    <row r="26" spans="1:9" ht="15">
      <c r="A26" s="221" t="s">
        <v>332</v>
      </c>
      <c r="B26" s="174"/>
      <c r="C26" s="202"/>
      <c r="D26" s="175"/>
      <c r="E26" s="175"/>
      <c r="F26" s="175"/>
      <c r="G26" s="190">
        <v>5</v>
      </c>
      <c r="H26" s="175"/>
      <c r="I26" s="286"/>
    </row>
    <row r="27" spans="1:9" ht="15">
      <c r="A27" s="248" t="s">
        <v>356</v>
      </c>
      <c r="B27" s="174"/>
      <c r="C27" s="202"/>
      <c r="D27" s="175"/>
      <c r="E27" s="175"/>
      <c r="F27" s="175"/>
      <c r="G27" s="190"/>
      <c r="H27" s="175"/>
      <c r="I27" s="222"/>
    </row>
    <row r="28" spans="1:9" ht="15">
      <c r="A28" s="248" t="s">
        <v>349</v>
      </c>
      <c r="B28" s="174"/>
      <c r="C28" s="202"/>
      <c r="D28" s="175"/>
      <c r="E28" s="175"/>
      <c r="F28" s="175"/>
      <c r="G28" s="190"/>
      <c r="H28" s="175"/>
      <c r="I28" s="222"/>
    </row>
    <row r="29" spans="1:9" ht="15">
      <c r="A29" s="170" t="s">
        <v>316</v>
      </c>
      <c r="B29" s="150"/>
      <c r="C29" s="267"/>
      <c r="D29" s="268"/>
      <c r="E29" s="268"/>
      <c r="F29" s="269"/>
      <c r="G29" s="269"/>
      <c r="H29" s="269"/>
      <c r="I29" s="270"/>
    </row>
    <row r="30" spans="1:9" ht="15">
      <c r="A30" s="271" t="s">
        <v>324</v>
      </c>
      <c r="B30" s="272"/>
      <c r="C30" s="273"/>
      <c r="D30" s="274"/>
      <c r="E30" s="274"/>
      <c r="F30" s="274"/>
      <c r="G30" s="274"/>
      <c r="H30" s="275">
        <v>1</v>
      </c>
      <c r="I30" s="287"/>
    </row>
    <row r="31" spans="1:9" ht="15">
      <c r="A31" s="221" t="s">
        <v>325</v>
      </c>
      <c r="B31" s="174"/>
      <c r="C31" s="202"/>
      <c r="D31" s="175"/>
      <c r="E31" s="175"/>
      <c r="F31" s="175"/>
      <c r="G31" s="175"/>
      <c r="H31" s="190">
        <v>2</v>
      </c>
      <c r="I31" s="286"/>
    </row>
    <row r="32" spans="1:9" ht="15">
      <c r="A32" s="27" t="s">
        <v>326</v>
      </c>
      <c r="B32" s="36"/>
      <c r="C32" s="36"/>
      <c r="D32" s="36"/>
      <c r="E32" s="36"/>
      <c r="F32" s="1"/>
      <c r="G32" s="1"/>
      <c r="H32" s="255">
        <v>3</v>
      </c>
      <c r="I32" s="286"/>
    </row>
    <row r="33" spans="1:9" ht="15">
      <c r="A33" s="170" t="s">
        <v>293</v>
      </c>
      <c r="B33" s="150"/>
      <c r="C33" s="267"/>
      <c r="D33" s="268"/>
      <c r="E33" s="268"/>
      <c r="F33" s="269"/>
      <c r="G33" s="269"/>
      <c r="H33" s="269"/>
      <c r="I33" s="270"/>
    </row>
    <row r="34" spans="1:9" ht="15">
      <c r="A34" s="276" t="s">
        <v>231</v>
      </c>
      <c r="B34" s="277"/>
      <c r="C34" s="278"/>
      <c r="D34" s="279"/>
      <c r="E34" s="279"/>
      <c r="F34" s="279"/>
      <c r="G34" s="279"/>
      <c r="H34" s="281"/>
      <c r="I34" s="290" t="s">
        <v>365</v>
      </c>
    </row>
    <row r="35" spans="1:9" ht="15">
      <c r="A35" s="221" t="s">
        <v>339</v>
      </c>
      <c r="B35" s="174"/>
      <c r="C35" s="202"/>
      <c r="D35" s="175"/>
      <c r="E35" s="175"/>
      <c r="F35" s="175"/>
      <c r="G35" s="175"/>
      <c r="I35" s="259" t="s">
        <v>345</v>
      </c>
    </row>
    <row r="36" spans="1:9" ht="15">
      <c r="A36" s="27" t="s">
        <v>362</v>
      </c>
      <c r="B36" s="36"/>
      <c r="C36" s="36"/>
      <c r="D36" s="36"/>
      <c r="E36" s="36"/>
      <c r="F36" s="1"/>
      <c r="G36" s="1"/>
      <c r="H36" s="1"/>
      <c r="I36" s="283" t="s">
        <v>359</v>
      </c>
    </row>
    <row r="37" spans="1:9" ht="15">
      <c r="A37" s="27" t="s">
        <v>363</v>
      </c>
      <c r="B37" s="36"/>
      <c r="C37" s="36"/>
      <c r="D37" s="36"/>
      <c r="E37" s="36"/>
      <c r="F37" s="1"/>
      <c r="G37" s="1"/>
      <c r="H37" s="1"/>
      <c r="I37" s="283" t="s">
        <v>360</v>
      </c>
    </row>
    <row r="38" spans="1:9" ht="15">
      <c r="A38" s="27" t="s">
        <v>337</v>
      </c>
      <c r="B38" s="36"/>
      <c r="C38" s="36"/>
      <c r="D38" s="36"/>
      <c r="E38" s="36"/>
      <c r="F38" s="1"/>
      <c r="G38" s="1"/>
      <c r="H38" s="1"/>
      <c r="I38" s="283" t="s">
        <v>343</v>
      </c>
    </row>
    <row r="39" spans="1:9" ht="15">
      <c r="A39" s="27" t="s">
        <v>364</v>
      </c>
      <c r="B39" s="36"/>
      <c r="C39" s="36"/>
      <c r="D39" s="36"/>
      <c r="E39" s="36"/>
      <c r="F39" s="1"/>
      <c r="G39" s="1"/>
      <c r="H39" s="1"/>
      <c r="I39" s="283" t="s">
        <v>344</v>
      </c>
    </row>
    <row r="40" spans="1:9" ht="15">
      <c r="A40" s="68" t="s">
        <v>357</v>
      </c>
      <c r="B40" s="36"/>
      <c r="C40" s="36"/>
      <c r="D40" s="36"/>
      <c r="E40" s="36"/>
      <c r="F40" s="1"/>
      <c r="G40" s="1"/>
      <c r="H40" s="1"/>
      <c r="I40" s="286"/>
    </row>
    <row r="41" spans="1:9" ht="15">
      <c r="A41" s="68" t="s">
        <v>358</v>
      </c>
      <c r="B41" s="36"/>
      <c r="C41" s="36"/>
      <c r="D41" s="36"/>
      <c r="E41" s="36"/>
      <c r="F41" s="1"/>
      <c r="G41" s="1"/>
      <c r="H41" s="1"/>
      <c r="I41" s="286"/>
    </row>
    <row r="42" spans="1:9" ht="15">
      <c r="A42" s="68" t="s">
        <v>350</v>
      </c>
      <c r="B42" s="36"/>
      <c r="C42" s="36"/>
      <c r="D42" s="36"/>
      <c r="E42" s="36"/>
      <c r="F42" s="1"/>
      <c r="G42" s="1"/>
      <c r="H42" s="1"/>
      <c r="I42" s="286"/>
    </row>
    <row r="43" spans="1:9" ht="30.75" thickBot="1">
      <c r="A43" s="260" t="s">
        <v>361</v>
      </c>
      <c r="B43" s="40"/>
      <c r="C43" s="40"/>
      <c r="D43" s="40"/>
      <c r="E43" s="40"/>
      <c r="F43" s="234"/>
      <c r="G43" s="234"/>
      <c r="H43" s="234"/>
      <c r="I43" s="289"/>
    </row>
    <row r="44" spans="1:9" ht="15">
      <c r="A44" s="36"/>
      <c r="B44" s="36"/>
      <c r="C44" s="36"/>
      <c r="D44" s="36"/>
      <c r="E44" s="36"/>
      <c r="F44" s="1"/>
      <c r="G44" s="1"/>
      <c r="H44" s="1"/>
    </row>
    <row r="45" spans="1:9" ht="15">
      <c r="A45" s="284"/>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304" t="s">
        <v>313</v>
      </c>
      <c r="B1" s="304"/>
      <c r="C1" s="304"/>
      <c r="D1" s="304"/>
      <c r="E1" s="304"/>
      <c r="F1" s="304"/>
      <c r="G1" s="304"/>
      <c r="H1" s="304"/>
    </row>
    <row r="2" spans="1:9" ht="15">
      <c r="A2" s="249" t="s">
        <v>39</v>
      </c>
      <c r="B2" s="17">
        <v>6</v>
      </c>
      <c r="C2" s="17">
        <f>C4</f>
        <v>1</v>
      </c>
      <c r="D2" s="172">
        <f>D9</f>
        <v>1</v>
      </c>
      <c r="E2" s="172">
        <f>E14</f>
        <v>0</v>
      </c>
      <c r="F2" s="209">
        <f>F21</f>
        <v>0</v>
      </c>
      <c r="G2" s="209">
        <f>G25</f>
        <v>0</v>
      </c>
      <c r="H2" s="209">
        <f>H36</f>
        <v>1</v>
      </c>
      <c r="I2" s="257" t="str">
        <f>I40</f>
        <v>00</v>
      </c>
    </row>
    <row r="3" spans="1:9" ht="15">
      <c r="A3" s="250" t="s">
        <v>314</v>
      </c>
      <c r="B3" s="250"/>
      <c r="C3" s="251"/>
      <c r="D3" s="252"/>
      <c r="E3" s="252"/>
      <c r="F3" s="253"/>
      <c r="G3" s="253"/>
      <c r="H3" s="253"/>
      <c r="I3" s="253"/>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50" t="s">
        <v>279</v>
      </c>
      <c r="B8" s="250"/>
      <c r="C8" s="251"/>
      <c r="D8" s="252"/>
      <c r="E8" s="252"/>
      <c r="F8" s="253"/>
      <c r="G8" s="253"/>
      <c r="H8" s="253"/>
      <c r="I8" s="253"/>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50" t="s">
        <v>286</v>
      </c>
      <c r="B13" s="250"/>
      <c r="C13" s="251"/>
      <c r="D13" s="252"/>
      <c r="E13" s="252"/>
      <c r="F13" s="253"/>
      <c r="G13" s="253"/>
      <c r="H13" s="253"/>
      <c r="I13" s="253"/>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50" t="s">
        <v>282</v>
      </c>
      <c r="B20" s="250"/>
      <c r="C20" s="251"/>
      <c r="D20" s="252"/>
      <c r="E20" s="252"/>
      <c r="F20" s="253"/>
      <c r="G20" s="253"/>
      <c r="H20" s="253"/>
      <c r="I20" s="253"/>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50" t="s">
        <v>315</v>
      </c>
      <c r="B24" s="250"/>
      <c r="C24" s="251"/>
      <c r="D24" s="252"/>
      <c r="E24" s="252"/>
      <c r="F24" s="253"/>
      <c r="G24" s="253"/>
      <c r="H24" s="253"/>
      <c r="I24" s="253"/>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4" t="s">
        <v>334</v>
      </c>
      <c r="B32" s="174"/>
      <c r="C32" s="202"/>
      <c r="D32" s="175"/>
      <c r="E32" s="175"/>
      <c r="F32" s="175"/>
      <c r="G32" s="190"/>
      <c r="H32" s="175"/>
    </row>
    <row r="33" spans="1:9" ht="15">
      <c r="A33" s="254" t="s">
        <v>335</v>
      </c>
      <c r="B33" s="174"/>
      <c r="C33" s="202"/>
      <c r="D33" s="175"/>
      <c r="E33" s="175"/>
      <c r="F33" s="175"/>
      <c r="G33" s="190"/>
      <c r="H33" s="175"/>
    </row>
    <row r="34" spans="1:9" ht="15">
      <c r="A34" s="254" t="s">
        <v>336</v>
      </c>
      <c r="B34" s="174"/>
      <c r="C34" s="202"/>
      <c r="D34" s="175"/>
      <c r="E34" s="175"/>
      <c r="F34" s="175"/>
      <c r="G34" s="190"/>
      <c r="H34" s="175"/>
    </row>
    <row r="35" spans="1:9" ht="15">
      <c r="A35" s="250" t="s">
        <v>316</v>
      </c>
      <c r="B35" s="250"/>
      <c r="C35" s="251"/>
      <c r="D35" s="252"/>
      <c r="E35" s="252"/>
      <c r="F35" s="253"/>
      <c r="G35" s="253"/>
      <c r="H35" s="253"/>
      <c r="I35" s="253"/>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5">
        <v>3</v>
      </c>
    </row>
    <row r="39" spans="1:9" ht="15">
      <c r="A39" s="250" t="s">
        <v>293</v>
      </c>
      <c r="B39" s="250"/>
      <c r="C39" s="251"/>
      <c r="D39" s="252"/>
      <c r="E39" s="252"/>
      <c r="F39" s="253"/>
      <c r="G39" s="253"/>
      <c r="H39" s="253"/>
      <c r="I39" s="253"/>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82" t="s">
        <v>343</v>
      </c>
    </row>
    <row r="43" spans="1:9" ht="15">
      <c r="A43" s="36" t="s">
        <v>338</v>
      </c>
      <c r="B43" s="36"/>
      <c r="C43" s="36"/>
      <c r="D43" s="36"/>
      <c r="E43" s="36"/>
      <c r="F43" s="1"/>
      <c r="G43" s="1"/>
      <c r="H43" s="1"/>
      <c r="I43" s="282" t="s">
        <v>344</v>
      </c>
    </row>
    <row r="44" spans="1:9" ht="15">
      <c r="A44" s="36" t="s">
        <v>339</v>
      </c>
      <c r="B44" s="36"/>
      <c r="C44" s="36"/>
      <c r="D44" s="36"/>
      <c r="E44" s="36"/>
      <c r="F44" s="1"/>
      <c r="G44" s="1"/>
      <c r="H44" s="1"/>
      <c r="I44" s="282" t="s">
        <v>345</v>
      </c>
    </row>
    <row r="45" spans="1:9" ht="15">
      <c r="A45" s="36" t="s">
        <v>340</v>
      </c>
      <c r="B45" s="36"/>
      <c r="C45" s="36"/>
      <c r="D45" s="36"/>
      <c r="E45" s="36"/>
      <c r="F45" s="1"/>
      <c r="G45" s="1"/>
      <c r="H45" s="1"/>
      <c r="I45" s="282" t="s">
        <v>346</v>
      </c>
    </row>
    <row r="46" spans="1:9" ht="15">
      <c r="A46" s="244" t="s">
        <v>341</v>
      </c>
      <c r="B46" s="36"/>
      <c r="C46" s="36"/>
      <c r="D46" s="36"/>
      <c r="E46" s="36"/>
      <c r="F46" s="1"/>
      <c r="G46" s="1"/>
      <c r="H46" s="1"/>
    </row>
    <row r="47" spans="1:9" ht="30">
      <c r="A47" s="256"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304" t="s">
        <v>347</v>
      </c>
      <c r="B1" s="304"/>
      <c r="C1" s="304"/>
      <c r="D1" s="304"/>
      <c r="E1" s="304"/>
      <c r="F1" s="304"/>
      <c r="G1" s="304"/>
      <c r="H1" s="304"/>
      <c r="I1" s="304"/>
    </row>
    <row r="2" spans="1:9" ht="15">
      <c r="A2" s="249" t="s">
        <v>39</v>
      </c>
      <c r="B2" s="17">
        <v>8</v>
      </c>
      <c r="C2" s="17">
        <v>2</v>
      </c>
      <c r="D2" s="172">
        <f>D4</f>
        <v>1</v>
      </c>
      <c r="E2" s="172">
        <f>E9</f>
        <v>0</v>
      </c>
      <c r="F2" s="209">
        <f>F16</f>
        <v>0</v>
      </c>
      <c r="G2" s="209">
        <f>G20</f>
        <v>0</v>
      </c>
      <c r="H2" s="209">
        <f>H31</f>
        <v>1</v>
      </c>
      <c r="I2" s="257" t="str">
        <f>I35</f>
        <v>00</v>
      </c>
    </row>
    <row r="3" spans="1:9" ht="15">
      <c r="A3" s="250" t="s">
        <v>279</v>
      </c>
      <c r="B3" s="250"/>
      <c r="C3" s="251"/>
      <c r="D3" s="252"/>
      <c r="E3" s="252"/>
      <c r="F3" s="253"/>
      <c r="G3" s="253"/>
      <c r="H3" s="253"/>
      <c r="I3" s="253"/>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50" t="s">
        <v>286</v>
      </c>
      <c r="B8" s="250"/>
      <c r="C8" s="251"/>
      <c r="D8" s="252"/>
      <c r="E8" s="252"/>
      <c r="F8" s="253"/>
      <c r="G8" s="253"/>
      <c r="H8" s="253"/>
      <c r="I8" s="253"/>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50" t="s">
        <v>282</v>
      </c>
      <c r="B15" s="250"/>
      <c r="C15" s="251"/>
      <c r="D15" s="252"/>
      <c r="E15" s="252"/>
      <c r="F15" s="253"/>
      <c r="G15" s="253"/>
      <c r="H15" s="253"/>
      <c r="I15" s="253"/>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50" t="s">
        <v>315</v>
      </c>
      <c r="B19" s="250"/>
      <c r="C19" s="251"/>
      <c r="D19" s="252"/>
      <c r="E19" s="252"/>
      <c r="F19" s="253"/>
      <c r="G19" s="253"/>
      <c r="H19" s="253"/>
      <c r="I19" s="253"/>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4" t="s">
        <v>348</v>
      </c>
      <c r="B27" s="174"/>
      <c r="C27" s="202"/>
      <c r="D27" s="175"/>
      <c r="E27" s="175"/>
      <c r="F27" s="175"/>
      <c r="G27" s="190"/>
      <c r="H27" s="175"/>
      <c r="I27" s="175"/>
    </row>
    <row r="28" spans="1:9" ht="15">
      <c r="A28" s="254" t="s">
        <v>349</v>
      </c>
      <c r="B28" s="174"/>
      <c r="C28" s="202"/>
      <c r="D28" s="175"/>
      <c r="E28" s="175"/>
      <c r="F28" s="175"/>
      <c r="G28" s="190"/>
      <c r="H28" s="175"/>
      <c r="I28" s="175"/>
    </row>
    <row r="29" spans="1:9" ht="15">
      <c r="A29" s="254" t="s">
        <v>350</v>
      </c>
      <c r="B29" s="174"/>
      <c r="C29" s="202"/>
      <c r="D29" s="175"/>
      <c r="E29" s="175"/>
      <c r="F29" s="175"/>
      <c r="G29" s="190"/>
      <c r="H29" s="175"/>
      <c r="I29" s="175"/>
    </row>
    <row r="30" spans="1:9" ht="15">
      <c r="A30" s="250" t="s">
        <v>316</v>
      </c>
      <c r="B30" s="250"/>
      <c r="C30" s="251"/>
      <c r="D30" s="252"/>
      <c r="E30" s="252"/>
      <c r="F30" s="253"/>
      <c r="G30" s="253"/>
      <c r="H30" s="253"/>
      <c r="I30" s="253"/>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5">
        <v>3</v>
      </c>
      <c r="I33" s="175"/>
    </row>
    <row r="34" spans="1:9" ht="15">
      <c r="A34" s="250" t="s">
        <v>293</v>
      </c>
      <c r="B34" s="250"/>
      <c r="C34" s="251"/>
      <c r="D34" s="252"/>
      <c r="E34" s="252"/>
      <c r="F34" s="253"/>
      <c r="G34" s="253"/>
      <c r="H34" s="253"/>
      <c r="I34" s="253"/>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82" t="s">
        <v>128</v>
      </c>
    </row>
    <row r="38" spans="1:9" ht="15">
      <c r="A38" s="36" t="s">
        <v>354</v>
      </c>
      <c r="B38" s="174"/>
      <c r="C38" s="202"/>
      <c r="D38" s="175"/>
      <c r="E38" s="175"/>
      <c r="F38" s="175"/>
      <c r="G38" s="175"/>
      <c r="I38" s="282" t="s">
        <v>129</v>
      </c>
    </row>
    <row r="39" spans="1:9" ht="15">
      <c r="A39" s="36" t="s">
        <v>337</v>
      </c>
      <c r="B39" s="174"/>
      <c r="C39" s="202"/>
      <c r="D39" s="175"/>
      <c r="E39" s="175"/>
      <c r="F39" s="175"/>
      <c r="G39" s="175"/>
      <c r="I39" s="282" t="s">
        <v>343</v>
      </c>
    </row>
    <row r="40" spans="1:9" ht="15">
      <c r="A40" s="36" t="s">
        <v>338</v>
      </c>
      <c r="B40" s="174"/>
      <c r="C40" s="202"/>
      <c r="D40" s="175"/>
      <c r="E40" s="175"/>
      <c r="F40" s="175"/>
      <c r="G40" s="175"/>
      <c r="I40" s="282" t="s">
        <v>344</v>
      </c>
    </row>
    <row r="41" spans="1:9" ht="15">
      <c r="A41" s="244" t="s">
        <v>341</v>
      </c>
      <c r="B41" s="174"/>
      <c r="C41" s="202"/>
      <c r="D41" s="175"/>
      <c r="E41" s="175"/>
      <c r="F41" s="175"/>
      <c r="G41" s="175"/>
      <c r="I41" s="196"/>
    </row>
    <row r="42" spans="1:9" ht="30">
      <c r="A42" s="256"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4" t="s">
        <v>88</v>
      </c>
      <c r="B1" s="295"/>
      <c r="C1" s="295"/>
      <c r="D1" s="295"/>
      <c r="E1" s="295"/>
      <c r="F1" s="295"/>
      <c r="G1" s="295"/>
      <c r="H1" s="295"/>
      <c r="I1" s="295"/>
      <c r="J1" s="295"/>
      <c r="K1" s="295"/>
      <c r="L1" s="295"/>
      <c r="M1" s="295"/>
      <c r="N1" s="296"/>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4" t="s">
        <v>139</v>
      </c>
      <c r="B1" s="295"/>
      <c r="C1" s="295"/>
      <c r="D1" s="295"/>
      <c r="E1" s="295"/>
      <c r="F1" s="295"/>
      <c r="G1" s="295"/>
      <c r="H1" s="295"/>
      <c r="I1" s="295"/>
      <c r="J1" s="295"/>
      <c r="K1" s="295"/>
      <c r="L1" s="295"/>
      <c r="M1" s="296"/>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4" t="s">
        <v>151</v>
      </c>
      <c r="B1" s="295"/>
      <c r="C1" s="295"/>
      <c r="D1" s="295"/>
      <c r="E1" s="295"/>
      <c r="F1" s="295"/>
      <c r="G1" s="295"/>
      <c r="H1" s="295"/>
      <c r="I1" s="295"/>
      <c r="J1" s="295"/>
      <c r="K1" s="295"/>
      <c r="L1" s="295"/>
      <c r="M1" s="296"/>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4" t="s">
        <v>161</v>
      </c>
      <c r="B1" s="295"/>
      <c r="C1" s="295"/>
      <c r="D1" s="295"/>
      <c r="E1" s="295"/>
      <c r="F1" s="295"/>
      <c r="G1" s="295"/>
      <c r="H1" s="295"/>
      <c r="I1" s="295"/>
      <c r="J1" s="295"/>
      <c r="K1" s="295"/>
      <c r="L1" s="295"/>
      <c r="M1" s="295"/>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4" t="s">
        <v>168</v>
      </c>
      <c r="B1" s="295"/>
      <c r="C1" s="295"/>
      <c r="D1" s="295"/>
      <c r="E1" s="295"/>
      <c r="F1" s="295"/>
      <c r="G1" s="295"/>
      <c r="H1" s="295"/>
      <c r="I1" s="295"/>
      <c r="J1" s="295"/>
      <c r="K1" s="295"/>
      <c r="L1" s="295"/>
      <c r="M1" s="295"/>
      <c r="N1" s="295"/>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4" t="s">
        <v>210</v>
      </c>
      <c r="B1" s="295"/>
      <c r="C1" s="295"/>
      <c r="D1" s="295"/>
      <c r="E1" s="295"/>
      <c r="F1" s="295"/>
      <c r="G1" s="295"/>
      <c r="H1" s="295"/>
      <c r="I1" s="295"/>
      <c r="J1" s="295"/>
      <c r="K1" s="295"/>
      <c r="L1" s="295"/>
      <c r="M1" s="295"/>
      <c r="N1" s="296"/>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 P1801 P1401</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Brian Dare</cp:lastModifiedBy>
  <cp:lastPrinted>2009-02-10T16:07:56Z</cp:lastPrinted>
  <dcterms:created xsi:type="dcterms:W3CDTF">2003-12-22T22:18:10Z</dcterms:created>
  <dcterms:modified xsi:type="dcterms:W3CDTF">2013-08-12T15:31:54Z</dcterms:modified>
</cp:coreProperties>
</file>