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555" yWindow="-120" windowWidth="8925" windowHeight="12795" tabRatio="947" firstSheet="10" activeTab="10"/>
  </bookViews>
  <sheets>
    <sheet name="XXXX" sheetId="39" state="veryHidden" r:id="rId1"/>
    <sheet name="P6010" sheetId="61" state="hidden" r:id="rId2"/>
    <sheet name="P6010data" sheetId="71" state="hidden" r:id="rId3"/>
    <sheet name="P6100" sheetId="45" state="hidden" r:id="rId4"/>
    <sheet name="P6170" sheetId="64" state="hidden" r:id="rId5"/>
    <sheet name="P6170data" sheetId="73" state="hidden" r:id="rId6"/>
    <sheet name="P6700" sheetId="57" state="hidden" r:id="rId7"/>
    <sheet name="P6700data" sheetId="74" state="hidden" r:id="rId8"/>
    <sheet name="P8010" sheetId="62" state="hidden" r:id="rId9"/>
    <sheet name="P8010data" sheetId="75" state="hidden" r:id="rId10"/>
    <sheet name="8100+ " sheetId="55" r:id="rId11"/>
    <sheet name="P8100data" sheetId="76" state="hidden" r:id="rId12"/>
    <sheet name="P8170data" sheetId="77" state="hidden" r:id="rId13"/>
    <sheet name="P8700data" sheetId="78" state="hidden" r:id="rId14"/>
    <sheet name="P4100data" sheetId="79" state="hidden" r:id="rId15"/>
    <sheet name="P4170data" sheetId="80" state="hidden" r:id="rId16"/>
    <sheet name="P4700data" sheetId="81" state="hidden" r:id="rId17"/>
    <sheet name="ProVUdata" sheetId="82" state="hidden" r:id="rId18"/>
    <sheet name="N2300data" sheetId="83" state="hidden" r:id="rId19"/>
    <sheet name="N6120data" sheetId="85" state="hidden" r:id="rId20"/>
    <sheet name="N6400data" sheetId="86" state="hidden" r:id="rId21"/>
    <sheet name="N6500data" sheetId="87" state="hidden" r:id="rId22"/>
    <sheet name="N6600data" sheetId="89" state="hidden" r:id="rId23"/>
    <sheet name="N8600data" sheetId="88" state="hidden" r:id="rId24"/>
    <sheet name="N4400data" sheetId="90" state="hidden" r:id="rId25"/>
    <sheet name="N8080data" sheetId="84" state="hidden" r:id="rId26"/>
    <sheet name="8800data" sheetId="91" state="hidden" r:id="rId27"/>
    <sheet name="P6100data" sheetId="70" state="hidden" r:id="rId28"/>
    <sheet name="8840data" sheetId="92" state="hidden" r:id="rId29"/>
    <sheet name="MLC9000data" sheetId="72" state="hidden" r:id="rId30"/>
  </sheets>
  <definedNames>
    <definedName name="_xlnm.Print_Area" localSheetId="10">'8100+ '!$A$1:$P$38</definedName>
    <definedName name="_xlnm.Print_Area" localSheetId="1">'P6010'!$A$1:$O$59</definedName>
    <definedName name="_xlnm.Print_Area" localSheetId="3">'P6100'!$A$1:$T$66</definedName>
    <definedName name="_xlnm.Print_Area" localSheetId="4">'P6170'!$A$1:$O$67</definedName>
    <definedName name="_xlnm.Print_Area" localSheetId="6">'P6700'!$A$1:$O$56</definedName>
    <definedName name="_xlnm.Print_Area" localSheetId="8">'P8010'!$A$1:$P$67</definedName>
  </definedNames>
  <calcPr calcId="145621"/>
</workbook>
</file>

<file path=xl/calcChain.xml><?xml version="1.0" encoding="utf-8"?>
<calcChain xmlns="http://schemas.openxmlformats.org/spreadsheetml/2006/main">
  <c r="M37" i="55" l="1"/>
  <c r="M2" i="55" s="1"/>
  <c r="L32" i="55"/>
  <c r="L2" i="55" s="1"/>
  <c r="K29" i="55"/>
  <c r="K2" i="55" s="1"/>
  <c r="J24" i="55"/>
  <c r="J2" i="55" s="1"/>
  <c r="H18" i="55"/>
  <c r="H2" i="55" s="1"/>
  <c r="G12" i="55"/>
  <c r="G2" i="55" s="1"/>
  <c r="F6" i="55"/>
  <c r="F2" i="55" s="1"/>
  <c r="E4" i="55"/>
  <c r="E2" i="55" s="1"/>
  <c r="P63" i="62"/>
  <c r="P2" i="62" s="1"/>
  <c r="O54" i="62"/>
  <c r="O2" i="62" s="1"/>
  <c r="L48" i="62"/>
  <c r="L2" i="62" s="1"/>
  <c r="K45" i="62"/>
  <c r="K2" i="62" s="1"/>
  <c r="J41" i="62"/>
  <c r="J2" i="62" s="1"/>
  <c r="H30" i="62"/>
  <c r="H2" i="62" s="1"/>
  <c r="G19" i="62"/>
  <c r="G2" i="62" s="1"/>
  <c r="F9" i="62"/>
  <c r="F2" i="62" s="1"/>
  <c r="E4" i="62"/>
  <c r="E2" i="62" s="1"/>
  <c r="O52" i="57"/>
  <c r="O2" i="57" s="1"/>
  <c r="N43" i="57"/>
  <c r="N2" i="57" s="1"/>
  <c r="L38" i="57"/>
  <c r="L2" i="57" s="1"/>
  <c r="K35" i="57"/>
  <c r="K2" i="57" s="1"/>
  <c r="J31" i="57"/>
  <c r="J2" i="57" s="1"/>
  <c r="H21" i="57"/>
  <c r="H2" i="57" s="1"/>
  <c r="G11" i="57"/>
  <c r="G2" i="57" s="1"/>
  <c r="E4" i="57"/>
  <c r="E2" i="57" s="1"/>
  <c r="O62" i="64"/>
  <c r="N53" i="64"/>
  <c r="L48" i="64"/>
  <c r="K45" i="64"/>
  <c r="J40" i="64"/>
  <c r="H30" i="64"/>
  <c r="G19" i="64"/>
  <c r="F9" i="64"/>
  <c r="E4" i="64"/>
  <c r="O2" i="64" l="1"/>
  <c r="N2" i="64"/>
  <c r="L2" i="64"/>
  <c r="J2" i="64"/>
  <c r="K2" i="64"/>
  <c r="H2" i="64"/>
  <c r="G2" i="64"/>
  <c r="F2" i="64"/>
  <c r="E2" i="64"/>
  <c r="O59" i="61"/>
  <c r="O2" i="61" s="1"/>
  <c r="N50" i="61"/>
  <c r="N2" i="61" s="1"/>
  <c r="L47" i="61"/>
  <c r="L2" i="61" s="1"/>
  <c r="K44" i="61"/>
  <c r="K2" i="61" s="1"/>
  <c r="J40" i="61"/>
  <c r="J2" i="61" s="1"/>
  <c r="H30" i="61"/>
  <c r="H2" i="61" s="1"/>
  <c r="G19" i="61"/>
  <c r="G2" i="61" s="1"/>
  <c r="F9" i="61"/>
  <c r="F2" i="61" s="1"/>
  <c r="E4" i="61"/>
  <c r="E2" i="61" s="1"/>
  <c r="D1" i="72"/>
  <c r="N62" i="45"/>
  <c r="N2" i="45" s="1"/>
  <c r="M53" i="45"/>
  <c r="M2" i="45" s="1"/>
  <c r="K48" i="45"/>
  <c r="K2" i="45" s="1"/>
  <c r="J45" i="45"/>
  <c r="J2" i="45" s="1"/>
  <c r="I40" i="45"/>
  <c r="I2" i="45" s="1"/>
  <c r="G30" i="45"/>
  <c r="G2" i="45" s="1"/>
  <c r="F20" i="45"/>
  <c r="F2" i="45" s="1"/>
  <c r="E10" i="45"/>
  <c r="E2" i="45" s="1"/>
  <c r="D5" i="45"/>
  <c r="D2" i="45" s="1"/>
</calcChain>
</file>

<file path=xl/sharedStrings.xml><?xml version="1.0" encoding="utf-8"?>
<sst xmlns="http://schemas.openxmlformats.org/spreadsheetml/2006/main" count="2446" uniqueCount="396">
  <si>
    <t>Order Code</t>
  </si>
  <si>
    <t>-</t>
  </si>
  <si>
    <t>3 Wire RTD or DC mV</t>
  </si>
  <si>
    <t>Thermocouple</t>
  </si>
  <si>
    <t>DC mA</t>
  </si>
  <si>
    <t>DC Voltage</t>
  </si>
  <si>
    <t>Not fitted</t>
  </si>
  <si>
    <t>Input type</t>
  </si>
  <si>
    <t>xx</t>
  </si>
  <si>
    <t>x</t>
  </si>
  <si>
    <t>DC 0-10V Re-Transmit PV or SP</t>
  </si>
  <si>
    <t>DC 0-20mA Re-Transmit PV or SP</t>
  </si>
  <si>
    <t>DC 0-5V Re-Transmit PV or SP</t>
  </si>
  <si>
    <t>DC 4-20mA Re-Transmit PV or SP</t>
  </si>
  <si>
    <t>Options and Power Supply</t>
  </si>
  <si>
    <t>Output 1</t>
  </si>
  <si>
    <t>Output 2</t>
  </si>
  <si>
    <t>Output 3</t>
  </si>
  <si>
    <t>Advanced Options</t>
  </si>
  <si>
    <t>4 Event Outputs</t>
  </si>
  <si>
    <t>Remote Programme Control</t>
  </si>
  <si>
    <t>Real Time Clock</t>
  </si>
  <si>
    <t>xxx</t>
  </si>
  <si>
    <t>Real Time Clock/Remote Programme Control</t>
  </si>
  <si>
    <t>Real Time Clock/4 Event Outputs</t>
  </si>
  <si>
    <t>Real Time Clock/4 Event Outputs/Remote Programme Control</t>
  </si>
  <si>
    <t>4 Event Outputs/Remote Programme Control</t>
  </si>
  <si>
    <t>DC for SSR Control or Alarm 2 output</t>
  </si>
  <si>
    <t>Relay Control or Alarm 2 output</t>
  </si>
  <si>
    <t>No Options/90-264V AC line supply</t>
  </si>
  <si>
    <t>No Options/24-48V AC or DC line supply</t>
  </si>
  <si>
    <t>RS485 Serial Comms/90-264V AC line supply</t>
  </si>
  <si>
    <t>RS485 Serial Comms/24-48V AC or DC line supply</t>
  </si>
  <si>
    <t>Dual Setpoint/90-264V AC line supply</t>
  </si>
  <si>
    <t xml:space="preserve">Relay Control output </t>
  </si>
  <si>
    <t xml:space="preserve">DC 0-10V Control output </t>
  </si>
  <si>
    <t>Triac Control output</t>
  </si>
  <si>
    <t>Relay Alarm 1 output</t>
  </si>
  <si>
    <t>DC for SSR Alarm 1 output</t>
  </si>
  <si>
    <t>DC 0-10V Control output</t>
  </si>
  <si>
    <t>DC 0-20mA Control output</t>
  </si>
  <si>
    <t>DC 0-5V Control output</t>
  </si>
  <si>
    <t>DC 4-20mA Control output</t>
  </si>
  <si>
    <t>000</t>
  </si>
  <si>
    <t>100</t>
  </si>
  <si>
    <t>010</t>
  </si>
  <si>
    <t>001</t>
  </si>
  <si>
    <t>011</t>
  </si>
  <si>
    <t>101</t>
  </si>
  <si>
    <t>110</t>
  </si>
  <si>
    <t>111</t>
  </si>
  <si>
    <t>00</t>
  </si>
  <si>
    <t>02</t>
  </si>
  <si>
    <t>10</t>
  </si>
  <si>
    <t>12</t>
  </si>
  <si>
    <t>Relay Control output</t>
  </si>
  <si>
    <t>DC for SSR Control output</t>
  </si>
  <si>
    <t>Relay Control Control or Alarm 2 output</t>
  </si>
  <si>
    <t>Output type</t>
  </si>
  <si>
    <t>Indicator only</t>
  </si>
  <si>
    <t>Indicator + Alarm 1 (SSR)</t>
  </si>
  <si>
    <t>Indicator + Alarm 1 (Relay)</t>
  </si>
  <si>
    <t>Controller (Relay) + Alarm 1 (SSR)</t>
  </si>
  <si>
    <t>01</t>
  </si>
  <si>
    <t>Controller (SSR) + Alarm 1 (Relay)</t>
  </si>
  <si>
    <t>21</t>
  </si>
  <si>
    <t>Option</t>
  </si>
  <si>
    <t>No option fitted</t>
  </si>
  <si>
    <t>Alarm 2 - Relay output</t>
  </si>
  <si>
    <t>RS 485 Comms (MODBUS Protocol)</t>
  </si>
  <si>
    <t xml:space="preserve">Output </t>
  </si>
  <si>
    <t>Alarm</t>
  </si>
  <si>
    <t>Dual Setpoint/24-48V AC or DC line supply</t>
  </si>
  <si>
    <t>Power Supply</t>
  </si>
  <si>
    <t>90-264V AC line supply</t>
  </si>
  <si>
    <t>24-48V AC or DC line supply</t>
  </si>
  <si>
    <t>30</t>
  </si>
  <si>
    <t>32</t>
  </si>
  <si>
    <t>S14</t>
  </si>
  <si>
    <t>1</t>
  </si>
  <si>
    <t>3</t>
  </si>
  <si>
    <t>4</t>
  </si>
  <si>
    <t>Special Variants</t>
  </si>
  <si>
    <t>10V DC SSR outputs (requires output code(s) 2 above)</t>
  </si>
  <si>
    <t>S09</t>
  </si>
  <si>
    <t>MODBUS instead of West ASCII comms protocol (requires RS485 option above)</t>
  </si>
  <si>
    <t>Display colour and power supply</t>
  </si>
  <si>
    <t>Green display/90-264V AC line supply</t>
  </si>
  <si>
    <t>Red display/90-264V AC line supply</t>
  </si>
  <si>
    <t>Green display/12-30V DC/24 AC line supply</t>
  </si>
  <si>
    <t>Red display/12-30V DC/24 AC line supply</t>
  </si>
  <si>
    <t>3 Wire RTD</t>
  </si>
  <si>
    <t>Output 2 and 4</t>
  </si>
  <si>
    <t>Special variant not required</t>
  </si>
  <si>
    <t>Dual Setpoint or Heater Current Transfer/90-264V AC line supply</t>
  </si>
  <si>
    <t>Dual Setpoint or Heater Current Transfer/24-48V AC or DC line supply</t>
  </si>
  <si>
    <t>50 Amp</t>
  </si>
  <si>
    <t>100 Amp</t>
  </si>
  <si>
    <t>2</t>
  </si>
  <si>
    <t>Digital input</t>
  </si>
  <si>
    <t>Power supply</t>
  </si>
  <si>
    <t>0</t>
  </si>
  <si>
    <t>Mandatory field</t>
  </si>
  <si>
    <t>Digital Input</t>
  </si>
  <si>
    <t>D</t>
  </si>
  <si>
    <t>Dual relay control or Alarm 2 and heater break output</t>
  </si>
  <si>
    <t>Remote Run-Hold input/90-264V AC line supply</t>
  </si>
  <si>
    <t>Remote Run-Hold input/24-48V AC or DC line supply</t>
  </si>
  <si>
    <t>Triac control output</t>
  </si>
  <si>
    <t>Temperature  (Thermocouple/RTD)</t>
  </si>
  <si>
    <t>DC Process (mV/V/mA)</t>
  </si>
  <si>
    <t>Output Slot 1*</t>
  </si>
  <si>
    <t>Output Slot 2*</t>
  </si>
  <si>
    <t>Options</t>
  </si>
  <si>
    <t>RS 485 Coms (extended West ASCII protocol)</t>
  </si>
  <si>
    <t>Relay Output</t>
  </si>
  <si>
    <t>Relay Alarm output</t>
  </si>
  <si>
    <t>RTD</t>
  </si>
  <si>
    <t xml:space="preserve">25 Amp    </t>
  </si>
  <si>
    <t>Part number     85258</t>
  </si>
  <si>
    <t>Part number     85259</t>
  </si>
  <si>
    <t>Part number     85260</t>
  </si>
  <si>
    <t>Process version also includes a 24V 22mA DC (nominal) auxiliary power supply output.</t>
  </si>
  <si>
    <t>*Alarm 1 Relay/NPN and Alarm 2 NPN outputs are included as standard on the mainboard.</t>
  </si>
  <si>
    <t>Accessories</t>
  </si>
  <si>
    <t>F</t>
  </si>
  <si>
    <t>N4400</t>
  </si>
  <si>
    <t>N2300</t>
  </si>
  <si>
    <t>N6500</t>
  </si>
  <si>
    <t>N6600</t>
  </si>
  <si>
    <t>N8600</t>
  </si>
  <si>
    <t>N6400</t>
  </si>
  <si>
    <t>N8080</t>
  </si>
  <si>
    <t>N6120</t>
  </si>
  <si>
    <t>MLC 9000</t>
  </si>
  <si>
    <t>Note:  This product can only be configured by using the PC configurator</t>
  </si>
  <si>
    <t>Relay Control, Alarm 2 or Heater Break output</t>
  </si>
  <si>
    <t>Dual relay control or Alarm 2 and Heater Break Outputs</t>
  </si>
  <si>
    <t>Relay Alarm 1 or Heater Break output</t>
  </si>
  <si>
    <t>Additional Product Manual</t>
  </si>
  <si>
    <t>(One copy is supplied with product)</t>
  </si>
  <si>
    <t>Part number 59161</t>
  </si>
  <si>
    <t>(A concise product manual supplied with each product)</t>
  </si>
  <si>
    <t>Part Number 59126</t>
  </si>
  <si>
    <t>Part number 59216</t>
  </si>
  <si>
    <t>Part number 59215</t>
  </si>
  <si>
    <t>Alarm 2 - Relay output (not available if output type = 00)</t>
  </si>
  <si>
    <t>Full product manual can be supplied separately</t>
  </si>
  <si>
    <t>Addditional Product Manual can be supplied separately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</si>
  <si>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</si>
  <si>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Additional Product Manual can be supplied separately</t>
  </si>
  <si>
    <t>Part number 59107</t>
  </si>
  <si>
    <t>Current Transformers (order separately)</t>
  </si>
  <si>
    <t>(One copy of each is supplied with product)</t>
  </si>
  <si>
    <t>Operator Manual can be supplied separately</t>
  </si>
  <si>
    <t>Site Manual can be supplied separately</t>
  </si>
  <si>
    <t>Full Product Manual can be supplied separately)</t>
  </si>
  <si>
    <t>Operator manual can be supplied separately</t>
  </si>
  <si>
    <t>Site manual can be supplied separately</t>
  </si>
  <si>
    <t>PC Configuration Software</t>
  </si>
  <si>
    <t xml:space="preserve">PC Configuration Software and Cable          </t>
  </si>
  <si>
    <t>Part number GCON-1000</t>
  </si>
  <si>
    <t>P6100</t>
  </si>
  <si>
    <t>Option Slot 1</t>
  </si>
  <si>
    <t xml:space="preserve">Relay Output </t>
  </si>
  <si>
    <t>DC Drive Output for SSR</t>
  </si>
  <si>
    <t xml:space="preserve">Linear 0-10V DC Output </t>
  </si>
  <si>
    <t>Linear 0-20mA DC Output</t>
  </si>
  <si>
    <t>Linear 0-5V DC Output</t>
  </si>
  <si>
    <t xml:space="preserve">Linear 2-10V DC Output </t>
  </si>
  <si>
    <t>Linear 4-20mA DC Output</t>
  </si>
  <si>
    <t>Triac Output</t>
  </si>
  <si>
    <t>Option Slot 2</t>
  </si>
  <si>
    <t>Linear 0-10V DC Output</t>
  </si>
  <si>
    <t>Option Slot 3</t>
  </si>
  <si>
    <t>DC for SSR Output</t>
  </si>
  <si>
    <t>DC 0-10V Output</t>
  </si>
  <si>
    <t>DC 0-20mA Output</t>
  </si>
  <si>
    <t>DC 0-5V Output</t>
  </si>
  <si>
    <t>DC 2-10V Output</t>
  </si>
  <si>
    <t>DC 4-20mA Output</t>
  </si>
  <si>
    <t>Option Slot A</t>
  </si>
  <si>
    <t>RS485 Serial Comms</t>
  </si>
  <si>
    <t>100-240V AC</t>
  </si>
  <si>
    <t>24-48V AC or DC</t>
  </si>
  <si>
    <t>Display Colour</t>
  </si>
  <si>
    <t>Red Upper &amp; Lower</t>
  </si>
  <si>
    <t>Green Upper &amp; Lower</t>
  </si>
  <si>
    <t>Red Upper, Green Lower</t>
  </si>
  <si>
    <t>Green Upper, Red Lower</t>
  </si>
  <si>
    <t>Manual Language</t>
  </si>
  <si>
    <t>No Manual</t>
  </si>
  <si>
    <t>English</t>
  </si>
  <si>
    <t>French</t>
  </si>
  <si>
    <t>German</t>
  </si>
  <si>
    <t>Italian</t>
  </si>
  <si>
    <t>Spanish</t>
  </si>
  <si>
    <t>Mandarin Chinese</t>
  </si>
  <si>
    <t>All European Languages (En/Fr/Gr/It/Sp) Concise Manuals</t>
  </si>
  <si>
    <t>Packing Options</t>
  </si>
  <si>
    <t>Single Pack with Concise Manual</t>
  </si>
  <si>
    <t>Single Pack with 1 Full Manual per unit</t>
  </si>
  <si>
    <t>N8800</t>
  </si>
  <si>
    <t>Terminal Type</t>
  </si>
  <si>
    <t>Flat pin terminals</t>
  </si>
  <si>
    <t>Screw terminals</t>
  </si>
  <si>
    <t>Power Supply &amp; Outputs</t>
  </si>
  <si>
    <t>24VAC/18-30VDC, 4 relays</t>
  </si>
  <si>
    <t>90-250V AC, 3 relays + mA/logic</t>
  </si>
  <si>
    <t>24VAC/18-30VDC, 3 relays + mA/logic</t>
  </si>
  <si>
    <t>90-250V AC, 2 relays + 2 xmA/logic</t>
  </si>
  <si>
    <t>24VAC/18-30VDC, 2 relays + 2xmA/logic</t>
  </si>
  <si>
    <t>Serial Interface &amp; Options</t>
  </si>
  <si>
    <t>No option</t>
  </si>
  <si>
    <t>RS422/485 (Modbus RTU) + UT + di2, di3 + OUT5, OUT6</t>
  </si>
  <si>
    <t>Additional analogue inputs</t>
  </si>
  <si>
    <t>INP1 and INP2</t>
  </si>
  <si>
    <t>INP1, INP2 and INP3</t>
  </si>
  <si>
    <t>E</t>
  </si>
  <si>
    <t>Certification</t>
  </si>
  <si>
    <t>Standard</t>
  </si>
  <si>
    <t>UL certified*</t>
  </si>
  <si>
    <t>U</t>
  </si>
  <si>
    <t>* only available with screw terminals</t>
  </si>
  <si>
    <t>9407-999-11941</t>
  </si>
  <si>
    <t>Manual - English</t>
  </si>
  <si>
    <t>9499-040-70611</t>
  </si>
  <si>
    <t>Manual - French</t>
  </si>
  <si>
    <t>9499-040-70632</t>
  </si>
  <si>
    <t>Current Transformer 50A AC</t>
  </si>
  <si>
    <t>9404-407-50001</t>
  </si>
  <si>
    <t>DIN-rail adaptor</t>
  </si>
  <si>
    <t>4012-140-66041</t>
  </si>
  <si>
    <t>Sub-D connector for flat-pin connectors</t>
  </si>
  <si>
    <t>Sub-D connector for screw terminals</t>
  </si>
  <si>
    <t>N8840</t>
  </si>
  <si>
    <t>Main function</t>
  </si>
  <si>
    <t>9499-040-70711</t>
  </si>
  <si>
    <t>9499-040-70732</t>
  </si>
  <si>
    <t>MODBUS RTU</t>
  </si>
  <si>
    <t>DeviceNet</t>
  </si>
  <si>
    <t>PROFIBUS-DP</t>
  </si>
  <si>
    <t>Ethernet/IP</t>
  </si>
  <si>
    <t>MODBUS/TCP</t>
  </si>
  <si>
    <t>P</t>
  </si>
  <si>
    <t>T</t>
  </si>
  <si>
    <t>Bus Module Options</t>
  </si>
  <si>
    <t>Loop Module Options</t>
  </si>
  <si>
    <t>One Universal input, two SSR/Relay outputs</t>
  </si>
  <si>
    <t>One Universal input, One Heater Break input, two SSR/Relay outputs and one Linear output or three SSR/Relay outputs</t>
  </si>
  <si>
    <t>Three Universal inputs, one Heater Break input, six SSR outputs</t>
  </si>
  <si>
    <t>Three Universal inputs, one Heater Break input, six Relay outputs</t>
  </si>
  <si>
    <t>Four Universal inputs, six SSR outputs</t>
  </si>
  <si>
    <t>Four Universal inputs, six Relay outputs</t>
  </si>
  <si>
    <t>Configuration Software with Cable and MLC 9000+ User Guide</t>
  </si>
  <si>
    <t>Ancillaries</t>
  </si>
  <si>
    <t>MLC 9000+ User Guide Only</t>
  </si>
  <si>
    <t>One Universal input, two SSR/Relay outputs and one Linear output or three SSR/Relay outputs</t>
  </si>
  <si>
    <t>Advanced Controller</t>
  </si>
  <si>
    <t>Configuration</t>
  </si>
  <si>
    <t>Standard Configuration</t>
  </si>
  <si>
    <t>90-250V AC, 4 relays</t>
  </si>
  <si>
    <t>Transmitter power supply</t>
  </si>
  <si>
    <t>P8100</t>
  </si>
  <si>
    <t>Option Slot B</t>
  </si>
  <si>
    <t>R</t>
  </si>
  <si>
    <t>P8100    1/8TH DIN CONTROLLER</t>
  </si>
  <si>
    <t>9407-998-00001</t>
  </si>
  <si>
    <t>9407-998-00061</t>
  </si>
  <si>
    <t>Termianl Cover</t>
  </si>
  <si>
    <t>9407-998-07001</t>
  </si>
  <si>
    <t>9407-998-00011</t>
  </si>
  <si>
    <t>Configurator Software - mini version (download only) - go to www.westinstruments.com</t>
  </si>
  <si>
    <t>P4100</t>
  </si>
  <si>
    <t>MLC9000+ Configuration Cable Only</t>
  </si>
  <si>
    <t>Three Universal inputs plus Heater Break input, 6 outputs 
(three SSR/three Relay)</t>
  </si>
  <si>
    <t>Four Universal inputs, six outputs (four SSR/2 Relays)</t>
  </si>
  <si>
    <t>P6700</t>
  </si>
  <si>
    <t>P8700</t>
  </si>
  <si>
    <t>Limit Relay Output (Fixed)</t>
  </si>
  <si>
    <t>Remote setpoint input (Basic)</t>
  </si>
  <si>
    <t>P4700</t>
  </si>
  <si>
    <t>P4700  1/4 DIN  LIMIT ALARM UNIT</t>
  </si>
  <si>
    <t>N2300   1/32 DIN INDICATOR &amp; CONTROLLER</t>
  </si>
  <si>
    <t>N6120  1/16 DIN EASY USE CONTROLLER</t>
  </si>
  <si>
    <t>N6500 1/16 DIN SIMPLIFIED TEMPERATURE CONTROLLER</t>
  </si>
  <si>
    <t>N6600 1/16 DIN  PLASTICS CONTROLLER</t>
  </si>
  <si>
    <t>N8600  1/8 DIN  PLASTICS CONTROLLER</t>
  </si>
  <si>
    <t xml:space="preserve">N6400  1/16 DIN PROFILER     </t>
  </si>
  <si>
    <t>P6010</t>
  </si>
  <si>
    <t>Dual Relay</t>
  </si>
  <si>
    <t>Red</t>
  </si>
  <si>
    <t>Green</t>
  </si>
  <si>
    <t>P8010    1/8TH DIN INDICATOR</t>
  </si>
  <si>
    <t>P8010</t>
  </si>
  <si>
    <t>Red/Green Colour Change</t>
  </si>
  <si>
    <t>DIN Rail Mount for CT</t>
  </si>
  <si>
    <t>CT-DIN-CLIP</t>
  </si>
  <si>
    <t>P8170</t>
  </si>
  <si>
    <t>P4170    1/4TH DIN VALVE CONTROLLER</t>
  </si>
  <si>
    <t>P4170</t>
  </si>
  <si>
    <t>P6170    1/16TH DIN VALVE MOTOR CONTROLLER</t>
  </si>
  <si>
    <t>P6170</t>
  </si>
  <si>
    <t>Option Slot 1 *</t>
  </si>
  <si>
    <t>Option Slot 2 *</t>
  </si>
  <si>
    <t>Option Slot 3 *</t>
  </si>
  <si>
    <t>* Two outputs of the same type are required to open and close the valve.  Use 1 x Dual Relay, 2 x Relay, 2 x Triac or 2 x SSR.</t>
  </si>
  <si>
    <t>Remote Setpoint/Aux Input (Basic)</t>
  </si>
  <si>
    <t>Remote Setpoint/Aux Input (Full)</t>
  </si>
  <si>
    <t>Dual SSR Driver Output</t>
  </si>
  <si>
    <t>Option Slot 4</t>
  </si>
  <si>
    <t>V4</t>
  </si>
  <si>
    <t>mandatory</t>
  </si>
  <si>
    <t>Unit Type</t>
  </si>
  <si>
    <t>Controller</t>
  </si>
  <si>
    <t>C</t>
  </si>
  <si>
    <t>Controller with USB Port</t>
  </si>
  <si>
    <t>Controller /Recorder with USB Port</t>
  </si>
  <si>
    <t>Profiler</t>
  </si>
  <si>
    <t xml:space="preserve">Linear DC Output </t>
  </si>
  <si>
    <t>L</t>
  </si>
  <si>
    <t>Dual relay Output</t>
  </si>
  <si>
    <t>S</t>
  </si>
  <si>
    <t>24VDC Transmitter Power Supply</t>
  </si>
  <si>
    <t xml:space="preserve">4 Relay Output </t>
  </si>
  <si>
    <t>Auxiliary Input A</t>
  </si>
  <si>
    <t>Ethernet Port</t>
  </si>
  <si>
    <t>Auxiliary Input B</t>
  </si>
  <si>
    <t>Option Slot C</t>
  </si>
  <si>
    <t>Reserved for future options</t>
  </si>
  <si>
    <t>Manual &amp; HMI Language</t>
  </si>
  <si>
    <t>Russian</t>
  </si>
  <si>
    <t>8800 &amp; 8840 Configurator Software (lead not supplied!)</t>
  </si>
  <si>
    <t>USB PC Lead for front comms port</t>
  </si>
  <si>
    <t>9407-998-00003</t>
  </si>
  <si>
    <t>PC Lead for front comms port (see USB ver)</t>
  </si>
  <si>
    <t>N4400 1/4 DIN PROFILER</t>
  </si>
  <si>
    <r>
      <t xml:space="preserve">Bulk Pack with 1 Concise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</si>
  <si>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</si>
  <si>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1"/>
        <rFont val="Calibri"/>
        <family val="2"/>
        <scheme val="minor"/>
      </rPr>
      <t>Minimum 20 pcs</t>
    </r>
  </si>
  <si>
    <r>
      <t xml:space="preserve">Bulk Pack with 1 Concise Manual per unit - </t>
    </r>
    <r>
      <rPr>
        <i/>
        <sz val="7.5"/>
        <rFont val="Arial"/>
        <family val="2"/>
      </rPr>
      <t>Minimum 20 pcs</t>
    </r>
  </si>
  <si>
    <r>
      <t xml:space="preserve">Bulk Pack No Manual - </t>
    </r>
    <r>
      <rPr>
        <i/>
        <sz val="7.5"/>
        <rFont val="Arial"/>
        <family val="2"/>
      </rPr>
      <t>Minimum 20 pcs</t>
    </r>
  </si>
  <si>
    <r>
      <t xml:space="preserve">Bulk Pack with 1 Full Manual per unit - </t>
    </r>
    <r>
      <rPr>
        <i/>
        <sz val="7.5"/>
        <rFont val="Arial"/>
        <family val="2"/>
      </rPr>
      <t>Minimum 20 pcs</t>
    </r>
  </si>
  <si>
    <t>Display Color</t>
  </si>
  <si>
    <t>Product Configurator - P6100 1/16TH DIN Controller</t>
  </si>
  <si>
    <t>8800 1/8 DIN Process Controller</t>
  </si>
  <si>
    <t>8840 1/8 DIN Profiler</t>
  </si>
  <si>
    <t>BM 220 MB</t>
  </si>
  <si>
    <t>BM 230 DN</t>
  </si>
  <si>
    <t>BM 250 EI</t>
  </si>
  <si>
    <t>BM 250 MT</t>
  </si>
  <si>
    <t>Z 1200 00</t>
  </si>
  <si>
    <t>Z 1300 00</t>
  </si>
  <si>
    <t>Z 1301 00</t>
  </si>
  <si>
    <t>Z 3621 00</t>
  </si>
  <si>
    <t>Z 3611 00</t>
  </si>
  <si>
    <t>Z 3651 00</t>
  </si>
  <si>
    <t>Z 4660 00</t>
  </si>
  <si>
    <t>Z 4620 00</t>
  </si>
  <si>
    <t>Z 4610 00</t>
  </si>
  <si>
    <t>AN 111 00</t>
  </si>
  <si>
    <t>AN 010 00</t>
  </si>
  <si>
    <t>AN 001 00</t>
  </si>
  <si>
    <t>BM 240 PB</t>
  </si>
  <si>
    <r>
      <t>Limit Relay Output (</t>
    </r>
    <r>
      <rPr>
        <i/>
        <sz val="11"/>
        <rFont val="Calibri"/>
        <family val="2"/>
        <scheme val="minor"/>
      </rPr>
      <t>Fixed</t>
    </r>
    <r>
      <rPr>
        <sz val="11"/>
        <rFont val="Calibri"/>
        <family val="2"/>
        <scheme val="minor"/>
      </rPr>
      <t>)</t>
    </r>
  </si>
  <si>
    <t>P6700    1/16TH DIN  LIMIT ALARM UNIT</t>
  </si>
  <si>
    <r>
      <t xml:space="preserve">Not fitted </t>
    </r>
    <r>
      <rPr>
        <i/>
        <sz val="11"/>
        <rFont val="Calibri"/>
        <family val="2"/>
        <scheme val="minor"/>
      </rPr>
      <t>(fixed field)</t>
    </r>
  </si>
  <si>
    <r>
      <t xml:space="preserve">Remote setpoint input </t>
    </r>
    <r>
      <rPr>
        <i/>
        <sz val="11"/>
        <rFont val="Calibri"/>
        <family val="2"/>
        <scheme val="minor"/>
      </rPr>
      <t>(Basic)</t>
    </r>
  </si>
  <si>
    <r>
      <t xml:space="preserve">Remote Setoint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</si>
  <si>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 xml:space="preserve">* </t>
    </r>
    <r>
      <rPr>
        <sz val="11"/>
        <rFont val="Calibri"/>
        <family val="2"/>
        <scheme val="minor"/>
      </rPr>
      <t>Two outputs of the same type are required to open and close the valve.  Use 1 x Dual Relay, 2 x Relay, 2 x Triac or 2 x SSR.</t>
    </r>
  </si>
  <si>
    <r>
      <t xml:space="preserve">Remote Setpoint Input </t>
    </r>
    <r>
      <rPr>
        <i/>
        <sz val="11"/>
        <rFont val="Calibri"/>
        <family val="2"/>
        <scheme val="minor"/>
      </rPr>
      <t>(full, with secondary digital input)</t>
    </r>
  </si>
  <si>
    <t>ProVU 4    1/4TH DIN GRAPHICAL CONTROLLER/PROGRAMMER</t>
  </si>
  <si>
    <r>
      <t xml:space="preserve">Bulk Pack with 1 Concise Manual per unit - </t>
    </r>
    <r>
      <rPr>
        <i/>
        <sz val="12"/>
        <rFont val="Calibri"/>
        <family val="2"/>
        <scheme val="minor"/>
      </rPr>
      <t>Minimum 20 pcs</t>
    </r>
  </si>
  <si>
    <r>
      <t xml:space="preserve">Bulk Pack No Manual - </t>
    </r>
    <r>
      <rPr>
        <i/>
        <sz val="12"/>
        <rFont val="Calibri"/>
        <family val="2"/>
        <scheme val="minor"/>
      </rPr>
      <t>Minimum 20 pcs</t>
    </r>
  </si>
  <si>
    <r>
      <t xml:space="preserve">Bulk Pack with 1 Full Manual per unit - </t>
    </r>
    <r>
      <rPr>
        <i/>
        <sz val="12"/>
        <rFont val="Calibri"/>
        <family val="2"/>
        <scheme val="minor"/>
      </rPr>
      <t>Minimum 20 pcs</t>
    </r>
  </si>
  <si>
    <t>Full product manual</t>
  </si>
  <si>
    <t>Note: A concise product manual is supplied with each product</t>
  </si>
  <si>
    <t>Analog DC Re-Transmit PV</t>
  </si>
  <si>
    <t>Red/Green Color Change</t>
  </si>
  <si>
    <r>
      <t xml:space="preserve">Remote Setpoint Input </t>
    </r>
    <r>
      <rPr>
        <i/>
        <sz val="11"/>
        <rFont val="Calibri"/>
        <family val="2"/>
        <scheme val="minor"/>
      </rPr>
      <t xml:space="preserve">(full, with secondary digital input) </t>
    </r>
  </si>
  <si>
    <r>
      <t>DC for SSR</t>
    </r>
    <r>
      <rPr>
        <i/>
        <sz val="7.5"/>
        <rFont val="Calibri"/>
        <family val="2"/>
        <scheme val="minor"/>
      </rPr>
      <t xml:space="preserve"> </t>
    </r>
    <r>
      <rPr>
        <sz val="7.5"/>
        <rFont val="Calibri"/>
        <family val="2"/>
        <scheme val="minor"/>
      </rPr>
      <t>Control output</t>
    </r>
  </si>
  <si>
    <r>
      <t>DC for SSR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Control output</t>
    </r>
  </si>
  <si>
    <t>P6010   1/16 DIN INDICATOR</t>
  </si>
  <si>
    <t>P6100   1/16 DIN TEMPERATURE CONTROLLER</t>
  </si>
  <si>
    <t>P6170   1/16 DIN VALVE MOTOR CONTROLLER</t>
  </si>
  <si>
    <t>P8010   1/8 DIN DUAL COLOR INDICATOR</t>
  </si>
  <si>
    <t>P6700   1/16 DIN LIMIT ALARM UNIT</t>
  </si>
  <si>
    <t>Terminal Cover</t>
  </si>
  <si>
    <t>Profiler with 8 programs</t>
  </si>
  <si>
    <t>Profiler with 16 programs</t>
  </si>
  <si>
    <t>DIN 3440 certified</t>
  </si>
  <si>
    <t>8100+   1/8 DIN TEMPERATURE CONTROLLER</t>
  </si>
  <si>
    <t>Universal Input (TC, RTD, V, mA)</t>
  </si>
  <si>
    <t>Linear DC (V, mA)</t>
  </si>
  <si>
    <t>P8101Z</t>
  </si>
  <si>
    <t>Universal input (TC, RTD, V, 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</si>
</sst>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£&quot;#,##0.00"/>
    <numFmt numFmtId="165" formatCode="&quot;£&quot;#,##0"/>
    <numFmt numFmtId="166" formatCode="0.000"/>
    <numFmt numFmtId="167" formatCode="yyyyddmmmm"/>
    <numFmt numFmtId="168" formatCode="yyddmmmm"/>
    <numFmt numFmtId="169" formatCode="mm/dd/yy"/>
    <numFmt numFmtId="170" formatCode="#,##0.0_);\(#,##0.0\)"/>
    <numFmt numFmtId="171" formatCode="#,##0.0000,,;\(#,##0.0000,,\)"/>
    <numFmt numFmtId="172" formatCode="#,##0.0,;\(#,##0.0,\)"/>
    <numFmt numFmtId="173" formatCode="_(* #,##0.0000_);_(* \(#,##0.0000\);_(* &quot;-&quot;??_);_(@_)"/>
    <numFmt numFmtId="174" formatCode="0.00000000"/>
    <numFmt numFmtId="175" formatCode="General_)"/>
    <numFmt numFmtId="176" formatCode="0_)"/>
    <numFmt numFmtId="177" formatCode="\$#,##0.00_);\(\$#,##0.00\)"/>
    <numFmt numFmtId="178" formatCode="&quot;++++&quot;"/>
    <numFmt numFmtId="179" formatCode="0######"/>
    <numFmt numFmtId="180" formatCode="0_);[Red]\(0\)"/>
    <numFmt numFmtId="181" formatCode="[$€-2]\ #,##0.00"/>
    <numFmt numFmtId="182" formatCode="#,##0.0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MS Sans Serif"/>
      <family val="2"/>
    </font>
    <font>
      <sz val="10"/>
      <color indexed="0"/>
      <name val="MS Sans Serif"/>
      <family val="2"/>
    </font>
    <font>
      <sz val="10"/>
      <color indexed="8"/>
      <name val="Arial"/>
      <family val="2"/>
    </font>
    <font>
      <b/>
      <i/>
      <sz val="16"/>
      <name val="Helv"/>
    </font>
    <font>
      <b/>
      <sz val="14"/>
      <name val="Arial"/>
      <family val="2"/>
    </font>
    <font>
      <b/>
      <i/>
      <sz val="10"/>
      <name val="Arial"/>
      <family val="2"/>
    </font>
    <font>
      <sz val="12"/>
      <color indexed="8"/>
      <name val="Times New Roman"/>
      <family val="1"/>
    </font>
    <font>
      <b/>
      <sz val="7.5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10"/>
      <name val="Arial"/>
      <family val="2"/>
    </font>
    <font>
      <sz val="7.5"/>
      <color indexed="16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005B9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5B94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7.5"/>
      <color theme="0"/>
      <name val="Arial"/>
      <family val="2"/>
    </font>
    <font>
      <sz val="10"/>
      <color theme="0"/>
      <name val="Arial"/>
      <family val="2"/>
    </font>
    <font>
      <i/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7.5"/>
      <name val="Calibri"/>
      <family val="2"/>
      <scheme val="minor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22"/>
      </bottom>
      <diagonal/>
    </border>
    <border>
      <left/>
      <right/>
      <top style="dotted">
        <color indexed="22"/>
      </top>
      <bottom style="dotted">
        <color indexed="22"/>
      </bottom>
      <diagonal/>
    </border>
    <border>
      <left/>
      <right/>
      <top style="dotted">
        <color indexed="22"/>
      </top>
      <bottom/>
      <diagonal/>
    </border>
    <border>
      <left/>
      <right/>
      <top/>
      <bottom style="dashed">
        <color indexed="22"/>
      </bottom>
      <diagonal/>
    </border>
    <border>
      <left/>
      <right/>
      <top style="dashed">
        <color indexed="22"/>
      </top>
      <bottom style="dashed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5B94"/>
      </top>
      <bottom style="hair">
        <color rgb="FF005B94"/>
      </bottom>
      <diagonal/>
    </border>
    <border>
      <left/>
      <right/>
      <top style="hair">
        <color rgb="FF005B94"/>
      </top>
      <bottom style="dotted">
        <color indexed="22"/>
      </bottom>
      <diagonal/>
    </border>
    <border>
      <left/>
      <right/>
      <top style="hair">
        <color rgb="FF005B9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theme="3"/>
      </top>
      <bottom style="thin">
        <color theme="3"/>
      </bottom>
      <diagonal/>
    </border>
    <border>
      <left/>
      <right/>
      <top style="dashed">
        <color theme="3"/>
      </top>
      <bottom style="thin">
        <color theme="3"/>
      </bottom>
      <diagonal/>
    </border>
    <border>
      <left/>
      <right/>
      <top style="dashed">
        <color theme="3"/>
      </top>
      <bottom style="dotted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3"/>
      </top>
      <bottom style="dashed">
        <color theme="3"/>
      </bottom>
      <diagonal/>
    </border>
    <border>
      <left/>
      <right/>
      <top style="thin">
        <color theme="3"/>
      </top>
      <bottom style="dotted">
        <color theme="3"/>
      </bottom>
      <diagonal/>
    </border>
  </borders>
  <cellStyleXfs count="60">
    <xf numFmtId="0" fontId="0" fillId="0" borderId="0"/>
    <xf numFmtId="176" fontId="1" fillId="0" borderId="0" applyFill="0" applyBorder="0" applyAlignment="0"/>
    <xf numFmtId="175" fontId="7" fillId="0" borderId="0" applyFill="0" applyBorder="0" applyAlignment="0"/>
    <xf numFmtId="166" fontId="7" fillId="0" borderId="0" applyFill="0" applyBorder="0" applyAlignment="0"/>
    <xf numFmtId="170" fontId="8" fillId="0" borderId="0" applyFill="0" applyBorder="0" applyAlignment="0"/>
    <xf numFmtId="173" fontId="1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176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4" fontId="11" fillId="0" borderId="0" applyFill="0" applyBorder="0" applyAlignment="0"/>
    <xf numFmtId="177" fontId="1" fillId="0" borderId="1">
      <alignment vertical="center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38" fontId="2" fillId="2" borderId="0" applyNumberFormat="0" applyBorder="0" applyAlignment="0" applyProtection="0"/>
    <xf numFmtId="0" fontId="3" fillId="0" borderId="2" applyNumberFormat="0" applyAlignment="0" applyProtection="0">
      <alignment horizontal="left" vertical="center"/>
    </xf>
    <xf numFmtId="0" fontId="3" fillId="0" borderId="3">
      <alignment horizontal="left" vertical="center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>
      <alignment horizontal="center"/>
    </xf>
    <xf numFmtId="10" fontId="2" fillId="3" borderId="4" applyNumberFormat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1" fillId="0" borderId="0">
      <alignment horizontal="center"/>
    </xf>
    <xf numFmtId="0" fontId="12" fillId="0" borderId="0"/>
    <xf numFmtId="49" fontId="1" fillId="0" borderId="0"/>
    <xf numFmtId="0" fontId="1" fillId="0" borderId="0"/>
    <xf numFmtId="0" fontId="14" fillId="0" borderId="0"/>
    <xf numFmtId="0" fontId="15" fillId="4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76" fontId="1" fillId="0" borderId="0" applyFill="0" applyBorder="0" applyAlignment="0"/>
    <xf numFmtId="175" fontId="7" fillId="0" borderId="0" applyFill="0" applyBorder="0" applyAlignment="0"/>
    <xf numFmtId="176" fontId="1" fillId="0" borderId="0" applyFill="0" applyBorder="0" applyAlignment="0"/>
    <xf numFmtId="178" fontId="1" fillId="0" borderId="0" applyFill="0" applyBorder="0" applyAlignment="0"/>
    <xf numFmtId="175" fontId="7" fillId="0" borderId="0" applyFill="0" applyBorder="0" applyAlignment="0"/>
    <xf numFmtId="0" fontId="9" fillId="5" borderId="0"/>
    <xf numFmtId="49" fontId="11" fillId="0" borderId="0" applyFill="0" applyBorder="0" applyAlignment="0"/>
    <xf numFmtId="179" fontId="1" fillId="0" borderId="0" applyFill="0" applyBorder="0" applyAlignment="0"/>
    <xf numFmtId="180" fontId="1" fillId="0" borderId="0" applyFill="0" applyBorder="0" applyAlignment="0"/>
    <xf numFmtId="0" fontId="10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>
      <alignment horizontal="center" textRotation="180"/>
    </xf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165" fontId="2" fillId="0" borderId="0" xfId="0" applyNumberFormat="1" applyFont="1" applyBorder="1"/>
    <xf numFmtId="0" fontId="5" fillId="0" borderId="3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left" vertical="center"/>
    </xf>
    <xf numFmtId="0" fontId="16" fillId="2" borderId="0" xfId="0" applyFont="1" applyFill="1"/>
    <xf numFmtId="0" fontId="17" fillId="2" borderId="0" xfId="0" applyFont="1" applyFill="1" applyBorder="1"/>
    <xf numFmtId="0" fontId="17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left" wrapText="1"/>
    </xf>
    <xf numFmtId="0" fontId="17" fillId="0" borderId="0" xfId="0" applyFont="1"/>
    <xf numFmtId="49" fontId="17" fillId="0" borderId="6" xfId="0" applyNumberFormat="1" applyFont="1" applyBorder="1" applyAlignment="1">
      <alignment horizontal="center"/>
    </xf>
    <xf numFmtId="0" fontId="17" fillId="0" borderId="6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49" fontId="17" fillId="0" borderId="0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0" fontId="17" fillId="0" borderId="6" xfId="0" applyFont="1" applyBorder="1" applyAlignment="1">
      <alignment horizontal="right"/>
    </xf>
    <xf numFmtId="49" fontId="4" fillId="0" borderId="3" xfId="0" applyNumberFormat="1" applyFont="1" applyBorder="1" applyAlignment="1">
      <alignment horizontal="centerContinuous" vertical="center"/>
    </xf>
    <xf numFmtId="49" fontId="5" fillId="0" borderId="3" xfId="0" applyNumberFormat="1" applyFont="1" applyBorder="1" applyAlignment="1">
      <alignment horizontal="centerContinuous" vertical="center"/>
    </xf>
    <xf numFmtId="49" fontId="4" fillId="0" borderId="3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right"/>
    </xf>
    <xf numFmtId="0" fontId="19" fillId="0" borderId="0" xfId="0" applyFont="1" applyBorder="1"/>
    <xf numFmtId="0" fontId="19" fillId="0" borderId="0" xfId="0" applyFont="1"/>
    <xf numFmtId="181" fontId="0" fillId="0" borderId="0" xfId="0" applyNumberFormat="1"/>
    <xf numFmtId="181" fontId="19" fillId="0" borderId="0" xfId="0" applyNumberFormat="1" applyFont="1"/>
    <xf numFmtId="0" fontId="16" fillId="2" borderId="0" xfId="0" applyFont="1" applyFill="1" applyBorder="1"/>
    <xf numFmtId="0" fontId="21" fillId="0" borderId="0" xfId="0" applyFont="1" applyBorder="1"/>
    <xf numFmtId="0" fontId="21" fillId="0" borderId="0" xfId="0" applyFont="1" applyBorder="1" applyAlignment="1">
      <alignment horizontal="right"/>
    </xf>
    <xf numFmtId="165" fontId="21" fillId="0" borderId="0" xfId="0" applyNumberFormat="1" applyFont="1" applyBorder="1"/>
    <xf numFmtId="0" fontId="21" fillId="0" borderId="0" xfId="0" applyFont="1"/>
    <xf numFmtId="181" fontId="21" fillId="0" borderId="0" xfId="0" applyNumberFormat="1" applyFont="1"/>
    <xf numFmtId="0" fontId="2" fillId="0" borderId="0" xfId="0" applyFont="1" applyBorder="1" applyAlignment="1">
      <alignment horizontal="right"/>
    </xf>
    <xf numFmtId="165" fontId="0" fillId="0" borderId="0" xfId="0" applyNumberFormat="1" applyBorder="1"/>
    <xf numFmtId="181" fontId="6" fillId="0" borderId="0" xfId="0" applyNumberFormat="1" applyFont="1"/>
    <xf numFmtId="0" fontId="6" fillId="0" borderId="0" xfId="0" applyFont="1"/>
    <xf numFmtId="0" fontId="16" fillId="0" borderId="0" xfId="0" applyFont="1" applyBorder="1"/>
    <xf numFmtId="0" fontId="13" fillId="0" borderId="0" xfId="0" applyFont="1"/>
    <xf numFmtId="182" fontId="13" fillId="0" borderId="0" xfId="0" applyNumberFormat="1" applyFont="1"/>
    <xf numFmtId="0" fontId="17" fillId="0" borderId="8" xfId="0" applyFont="1" applyBorder="1"/>
    <xf numFmtId="0" fontId="17" fillId="0" borderId="8" xfId="0" applyFont="1" applyBorder="1" applyAlignment="1">
      <alignment horizontal="right"/>
    </xf>
    <xf numFmtId="4" fontId="0" fillId="0" borderId="0" xfId="0" applyNumberFormat="1"/>
    <xf numFmtId="4" fontId="22" fillId="0" borderId="0" xfId="0" applyNumberFormat="1" applyFont="1"/>
    <xf numFmtId="4" fontId="6" fillId="0" borderId="0" xfId="0" applyNumberFormat="1" applyFont="1"/>
    <xf numFmtId="4" fontId="19" fillId="0" borderId="0" xfId="0" applyNumberFormat="1" applyFont="1"/>
    <xf numFmtId="4" fontId="21" fillId="0" borderId="0" xfId="0" applyNumberFormat="1" applyFont="1"/>
    <xf numFmtId="181" fontId="19" fillId="0" borderId="0" xfId="0" applyNumberFormat="1" applyFont="1" applyBorder="1"/>
    <xf numFmtId="0" fontId="17" fillId="0" borderId="8" xfId="0" applyFont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17" fillId="0" borderId="0" xfId="0" applyFont="1" applyBorder="1" applyAlignment="1">
      <alignment horizontal="right"/>
    </xf>
    <xf numFmtId="2" fontId="13" fillId="0" borderId="0" xfId="0" applyNumberFormat="1" applyFont="1"/>
    <xf numFmtId="2" fontId="0" fillId="0" borderId="0" xfId="0" applyNumberFormat="1"/>
    <xf numFmtId="2" fontId="19" fillId="0" borderId="0" xfId="0" applyNumberFormat="1" applyFont="1"/>
    <xf numFmtId="2" fontId="21" fillId="0" borderId="0" xfId="0" applyNumberFormat="1" applyFont="1"/>
    <xf numFmtId="164" fontId="23" fillId="0" borderId="0" xfId="0" applyNumberFormat="1" applyFont="1"/>
    <xf numFmtId="0" fontId="0" fillId="6" borderId="0" xfId="0" applyFont="1" applyFill="1"/>
    <xf numFmtId="0" fontId="0" fillId="6" borderId="0" xfId="0" applyFont="1" applyFill="1" applyAlignment="1">
      <alignment horizontal="center" vertical="center"/>
    </xf>
    <xf numFmtId="0" fontId="26" fillId="6" borderId="0" xfId="0" applyFont="1" applyFill="1" applyAlignment="1">
      <alignment vertical="center"/>
    </xf>
    <xf numFmtId="0" fontId="29" fillId="6" borderId="0" xfId="0" applyFont="1" applyFill="1" applyBorder="1"/>
    <xf numFmtId="0" fontId="29" fillId="6" borderId="0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9" fillId="6" borderId="0" xfId="0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vertical="center"/>
    </xf>
    <xf numFmtId="0" fontId="29" fillId="6" borderId="0" xfId="0" applyFont="1" applyFill="1" applyBorder="1" applyAlignment="1">
      <alignment wrapText="1"/>
    </xf>
    <xf numFmtId="0" fontId="27" fillId="6" borderId="0" xfId="0" applyFont="1" applyFill="1" applyBorder="1" applyAlignment="1">
      <alignment horizontal="center" wrapText="1"/>
    </xf>
    <xf numFmtId="0" fontId="27" fillId="6" borderId="0" xfId="0" applyFont="1" applyFill="1" applyBorder="1" applyAlignment="1">
      <alignment wrapText="1"/>
    </xf>
    <xf numFmtId="0" fontId="29" fillId="6" borderId="0" xfId="0" applyFont="1" applyFill="1"/>
    <xf numFmtId="0" fontId="27" fillId="6" borderId="0" xfId="0" applyFont="1" applyFill="1" applyBorder="1"/>
    <xf numFmtId="0" fontId="29" fillId="6" borderId="0" xfId="0" applyFont="1" applyFill="1" applyBorder="1" applyAlignment="1">
      <alignment horizontal="left" wrapText="1"/>
    </xf>
    <xf numFmtId="0" fontId="0" fillId="6" borderId="0" xfId="0" applyFont="1" applyFill="1" applyBorder="1"/>
    <xf numFmtId="0" fontId="29" fillId="6" borderId="13" xfId="0" applyFont="1" applyFill="1" applyBorder="1"/>
    <xf numFmtId="0" fontId="29" fillId="6" borderId="13" xfId="0" applyFont="1" applyFill="1" applyBorder="1" applyAlignment="1">
      <alignment horizontal="center" vertical="center"/>
    </xf>
    <xf numFmtId="165" fontId="29" fillId="6" borderId="13" xfId="0" applyNumberFormat="1" applyFont="1" applyFill="1" applyBorder="1" applyAlignment="1">
      <alignment horizontal="center" vertical="center"/>
    </xf>
    <xf numFmtId="0" fontId="29" fillId="6" borderId="6" xfId="0" applyFont="1" applyFill="1" applyBorder="1"/>
    <xf numFmtId="0" fontId="29" fillId="6" borderId="6" xfId="0" applyFont="1" applyFill="1" applyBorder="1" applyAlignment="1">
      <alignment horizontal="center"/>
    </xf>
    <xf numFmtId="0" fontId="29" fillId="6" borderId="6" xfId="0" applyFont="1" applyFill="1" applyBorder="1" applyAlignment="1">
      <alignment horizontal="right"/>
    </xf>
    <xf numFmtId="165" fontId="29" fillId="6" borderId="6" xfId="0" applyNumberFormat="1" applyFont="1" applyFill="1" applyBorder="1" applyAlignment="1">
      <alignment horizontal="right"/>
    </xf>
    <xf numFmtId="165" fontId="29" fillId="6" borderId="0" xfId="0" applyNumberFormat="1" applyFont="1" applyFill="1" applyBorder="1" applyAlignment="1">
      <alignment horizontal="right"/>
    </xf>
    <xf numFmtId="0" fontId="29" fillId="6" borderId="7" xfId="0" applyFont="1" applyFill="1" applyBorder="1"/>
    <xf numFmtId="0" fontId="29" fillId="6" borderId="7" xfId="0" applyFont="1" applyFill="1" applyBorder="1" applyAlignment="1">
      <alignment horizontal="center" vertical="center"/>
    </xf>
    <xf numFmtId="165" fontId="29" fillId="6" borderId="7" xfId="0" applyNumberFormat="1" applyFont="1" applyFill="1" applyBorder="1" applyAlignment="1">
      <alignment horizontal="center" vertical="center"/>
    </xf>
    <xf numFmtId="0" fontId="29" fillId="6" borderId="7" xfId="0" applyFont="1" applyFill="1" applyBorder="1" applyAlignment="1">
      <alignment horizontal="center"/>
    </xf>
    <xf numFmtId="0" fontId="29" fillId="6" borderId="7" xfId="0" applyFont="1" applyFill="1" applyBorder="1" applyAlignment="1">
      <alignment horizontal="right"/>
    </xf>
    <xf numFmtId="165" fontId="29" fillId="6" borderId="7" xfId="0" applyNumberFormat="1" applyFont="1" applyFill="1" applyBorder="1" applyAlignment="1">
      <alignment horizontal="right"/>
    </xf>
    <xf numFmtId="165" fontId="29" fillId="6" borderId="0" xfId="0" applyNumberFormat="1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0" xfId="0" applyFont="1" applyFill="1" applyBorder="1" applyAlignment="1">
      <alignment horizontal="center"/>
    </xf>
    <xf numFmtId="0" fontId="29" fillId="6" borderId="8" xfId="0" applyFont="1" applyFill="1" applyBorder="1" applyAlignment="1">
      <alignment horizontal="right"/>
    </xf>
    <xf numFmtId="0" fontId="29" fillId="6" borderId="8" xfId="0" applyFont="1" applyFill="1" applyBorder="1"/>
    <xf numFmtId="0" fontId="27" fillId="6" borderId="0" xfId="0" applyFont="1" applyFill="1"/>
    <xf numFmtId="0" fontId="29" fillId="6" borderId="0" xfId="0" applyFont="1" applyFill="1" applyBorder="1" applyAlignment="1">
      <alignment horizontal="right"/>
    </xf>
    <xf numFmtId="165" fontId="29" fillId="6" borderId="0" xfId="0" applyNumberFormat="1" applyFont="1" applyFill="1" applyBorder="1"/>
    <xf numFmtId="0" fontId="29" fillId="6" borderId="14" xfId="0" applyFont="1" applyFill="1" applyBorder="1" applyAlignment="1">
      <alignment horizontal="center" vertical="center"/>
    </xf>
    <xf numFmtId="0" fontId="29" fillId="6" borderId="6" xfId="0" applyFont="1" applyFill="1" applyBorder="1" applyAlignment="1">
      <alignment horizontal="center" vertical="center"/>
    </xf>
    <xf numFmtId="165" fontId="29" fillId="6" borderId="6" xfId="0" applyNumberFormat="1" applyFont="1" applyFill="1" applyBorder="1" applyAlignment="1">
      <alignment horizontal="center" vertical="center"/>
    </xf>
    <xf numFmtId="165" fontId="29" fillId="6" borderId="8" xfId="0" applyNumberFormat="1" applyFont="1" applyFill="1" applyBorder="1" applyAlignment="1">
      <alignment horizontal="center" vertical="center"/>
    </xf>
    <xf numFmtId="165" fontId="29" fillId="6" borderId="8" xfId="0" applyNumberFormat="1" applyFont="1" applyFill="1" applyBorder="1" applyAlignment="1">
      <alignment horizontal="right"/>
    </xf>
    <xf numFmtId="0" fontId="29" fillId="6" borderId="0" xfId="0" applyFont="1" applyFill="1" applyAlignment="1">
      <alignment horizontal="right"/>
    </xf>
    <xf numFmtId="165" fontId="29" fillId="6" borderId="0" xfId="0" applyNumberFormat="1" applyFont="1" applyFill="1"/>
    <xf numFmtId="165" fontId="29" fillId="6" borderId="7" xfId="0" applyNumberFormat="1" applyFont="1" applyFill="1" applyBorder="1"/>
    <xf numFmtId="165" fontId="29" fillId="6" borderId="8" xfId="0" applyNumberFormat="1" applyFont="1" applyFill="1" applyBorder="1"/>
    <xf numFmtId="0" fontId="29" fillId="6" borderId="13" xfId="0" applyNumberFormat="1" applyFont="1" applyFill="1" applyBorder="1" applyAlignment="1">
      <alignment horizontal="center" vertical="center"/>
    </xf>
    <xf numFmtId="49" fontId="29" fillId="6" borderId="6" xfId="0" applyNumberFormat="1" applyFont="1" applyFill="1" applyBorder="1" applyAlignment="1">
      <alignment horizontal="center"/>
    </xf>
    <xf numFmtId="0" fontId="29" fillId="6" borderId="7" xfId="0" applyNumberFormat="1" applyFont="1" applyFill="1" applyBorder="1" applyAlignment="1">
      <alignment horizontal="center" vertical="center"/>
    </xf>
    <xf numFmtId="49" fontId="29" fillId="6" borderId="7" xfId="0" applyNumberFormat="1" applyFont="1" applyFill="1" applyBorder="1" applyAlignment="1">
      <alignment horizontal="center"/>
    </xf>
    <xf numFmtId="0" fontId="29" fillId="6" borderId="0" xfId="0" applyNumberFormat="1" applyFont="1" applyFill="1" applyBorder="1" applyAlignment="1">
      <alignment horizontal="center" vertical="center"/>
    </xf>
    <xf numFmtId="49" fontId="29" fillId="6" borderId="0" xfId="0" applyNumberFormat="1" applyFont="1" applyFill="1" applyBorder="1" applyAlignment="1">
      <alignment horizontal="center"/>
    </xf>
    <xf numFmtId="165" fontId="29" fillId="6" borderId="6" xfId="0" applyNumberFormat="1" applyFont="1" applyFill="1" applyBorder="1"/>
    <xf numFmtId="49" fontId="29" fillId="6" borderId="8" xfId="0" applyNumberFormat="1" applyFont="1" applyFill="1" applyBorder="1" applyAlignment="1">
      <alignment horizontal="center" vertical="center"/>
    </xf>
    <xf numFmtId="49" fontId="29" fillId="6" borderId="8" xfId="0" applyNumberFormat="1" applyFont="1" applyFill="1" applyBorder="1" applyAlignment="1">
      <alignment horizontal="center"/>
    </xf>
    <xf numFmtId="49" fontId="29" fillId="6" borderId="0" xfId="0" applyNumberFormat="1" applyFont="1" applyFill="1" applyBorder="1" applyAlignment="1">
      <alignment horizontal="center" vertical="center"/>
    </xf>
    <xf numFmtId="49" fontId="29" fillId="6" borderId="7" xfId="0" applyNumberFormat="1" applyFont="1" applyFill="1" applyBorder="1" applyAlignment="1">
      <alignment horizontal="center" vertical="center"/>
    </xf>
    <xf numFmtId="49" fontId="29" fillId="6" borderId="13" xfId="0" applyNumberFormat="1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165" fontId="0" fillId="6" borderId="0" xfId="0" applyNumberFormat="1" applyFont="1" applyFill="1" applyBorder="1" applyAlignment="1">
      <alignment horizontal="center" vertical="center"/>
    </xf>
    <xf numFmtId="165" fontId="0" fillId="6" borderId="0" xfId="0" applyNumberFormat="1" applyFont="1" applyFill="1" applyBorder="1"/>
    <xf numFmtId="0" fontId="17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wrapText="1"/>
    </xf>
    <xf numFmtId="0" fontId="17" fillId="2" borderId="0" xfId="0" applyFont="1" applyFill="1"/>
    <xf numFmtId="165" fontId="17" fillId="0" borderId="6" xfId="0" applyNumberFormat="1" applyFont="1" applyBorder="1" applyAlignment="1">
      <alignment horizontal="right"/>
    </xf>
    <xf numFmtId="165" fontId="17" fillId="0" borderId="0" xfId="0" applyNumberFormat="1" applyFont="1" applyBorder="1" applyAlignment="1">
      <alignment horizontal="right"/>
    </xf>
    <xf numFmtId="165" fontId="17" fillId="0" borderId="7" xfId="0" applyNumberFormat="1" applyFont="1" applyBorder="1" applyAlignment="1">
      <alignment horizontal="right"/>
    </xf>
    <xf numFmtId="165" fontId="17" fillId="2" borderId="0" xfId="0" applyNumberFormat="1" applyFont="1" applyFill="1" applyBorder="1"/>
    <xf numFmtId="165" fontId="17" fillId="0" borderId="8" xfId="0" applyNumberFormat="1" applyFont="1" applyBorder="1" applyAlignment="1">
      <alignment horizontal="right"/>
    </xf>
    <xf numFmtId="0" fontId="17" fillId="2" borderId="0" xfId="0" applyFont="1" applyFill="1" applyAlignment="1">
      <alignment horizontal="right"/>
    </xf>
    <xf numFmtId="165" fontId="17" fillId="2" borderId="0" xfId="0" applyNumberFormat="1" applyFont="1" applyFill="1"/>
    <xf numFmtId="165" fontId="17" fillId="0" borderId="7" xfId="0" applyNumberFormat="1" applyFont="1" applyBorder="1"/>
    <xf numFmtId="165" fontId="17" fillId="0" borderId="0" xfId="0" applyNumberFormat="1" applyFont="1" applyBorder="1"/>
    <xf numFmtId="165" fontId="17" fillId="0" borderId="8" xfId="0" applyNumberFormat="1" applyFont="1" applyBorder="1"/>
    <xf numFmtId="0" fontId="17" fillId="0" borderId="0" xfId="0" applyFont="1" applyFill="1" applyBorder="1"/>
    <xf numFmtId="49" fontId="17" fillId="2" borderId="0" xfId="0" applyNumberFormat="1" applyFont="1" applyFill="1" applyBorder="1" applyAlignment="1">
      <alignment horizontal="center"/>
    </xf>
    <xf numFmtId="165" fontId="17" fillId="0" borderId="6" xfId="0" applyNumberFormat="1" applyFont="1" applyBorder="1"/>
    <xf numFmtId="49" fontId="17" fillId="0" borderId="8" xfId="0" applyNumberFormat="1" applyFont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right"/>
    </xf>
    <xf numFmtId="0" fontId="27" fillId="0" borderId="0" xfId="0" applyFont="1" applyBorder="1"/>
    <xf numFmtId="0" fontId="29" fillId="0" borderId="0" xfId="0" applyFont="1" applyBorder="1"/>
    <xf numFmtId="0" fontId="29" fillId="0" borderId="0" xfId="0" applyFont="1"/>
    <xf numFmtId="0" fontId="29" fillId="0" borderId="6" xfId="0" applyFont="1" applyBorder="1"/>
    <xf numFmtId="0" fontId="29" fillId="0" borderId="6" xfId="0" applyFont="1" applyBorder="1" applyAlignment="1">
      <alignment horizontal="center"/>
    </xf>
    <xf numFmtId="0" fontId="29" fillId="0" borderId="6" xfId="0" applyFont="1" applyBorder="1" applyAlignment="1">
      <alignment horizontal="right"/>
    </xf>
    <xf numFmtId="165" fontId="29" fillId="0" borderId="6" xfId="0" applyNumberFormat="1" applyFont="1" applyBorder="1" applyAlignment="1">
      <alignment horizontal="right"/>
    </xf>
    <xf numFmtId="165" fontId="29" fillId="0" borderId="0" xfId="0" applyNumberFormat="1" applyFont="1" applyBorder="1" applyAlignment="1">
      <alignment horizontal="right"/>
    </xf>
    <xf numFmtId="0" fontId="29" fillId="0" borderId="7" xfId="0" applyFont="1" applyBorder="1"/>
    <xf numFmtId="0" fontId="29" fillId="0" borderId="7" xfId="0" applyFont="1" applyBorder="1" applyAlignment="1">
      <alignment horizontal="center"/>
    </xf>
    <xf numFmtId="0" fontId="29" fillId="0" borderId="7" xfId="0" applyFont="1" applyBorder="1" applyAlignment="1">
      <alignment horizontal="right"/>
    </xf>
    <xf numFmtId="165" fontId="29" fillId="0" borderId="7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29" fillId="0" borderId="8" xfId="0" applyFont="1" applyBorder="1" applyAlignment="1">
      <alignment horizontal="right"/>
    </xf>
    <xf numFmtId="0" fontId="29" fillId="0" borderId="8" xfId="0" applyFont="1" applyBorder="1"/>
    <xf numFmtId="0" fontId="29" fillId="2" borderId="0" xfId="0" applyFont="1" applyFill="1" applyBorder="1" applyAlignment="1">
      <alignment horizontal="right"/>
    </xf>
    <xf numFmtId="165" fontId="29" fillId="0" borderId="8" xfId="0" applyNumberFormat="1" applyFont="1" applyBorder="1" applyAlignment="1">
      <alignment horizontal="right"/>
    </xf>
    <xf numFmtId="165" fontId="29" fillId="0" borderId="7" xfId="0" applyNumberFormat="1" applyFont="1" applyBorder="1"/>
    <xf numFmtId="165" fontId="29" fillId="0" borderId="0" xfId="0" applyNumberFormat="1" applyFont="1" applyBorder="1"/>
    <xf numFmtId="165" fontId="29" fillId="0" borderId="8" xfId="0" applyNumberFormat="1" applyFont="1" applyBorder="1"/>
    <xf numFmtId="0" fontId="29" fillId="0" borderId="0" xfId="0" applyFont="1" applyFill="1" applyBorder="1"/>
    <xf numFmtId="0" fontId="29" fillId="0" borderId="0" xfId="0" applyFont="1" applyBorder="1" applyAlignment="1">
      <alignment horizontal="right"/>
    </xf>
    <xf numFmtId="49" fontId="29" fillId="0" borderId="6" xfId="0" applyNumberFormat="1" applyFont="1" applyBorder="1" applyAlignment="1">
      <alignment horizontal="center"/>
    </xf>
    <xf numFmtId="49" fontId="29" fillId="0" borderId="7" xfId="0" applyNumberFormat="1" applyFont="1" applyBorder="1" applyAlignment="1">
      <alignment horizontal="center"/>
    </xf>
    <xf numFmtId="165" fontId="29" fillId="0" borderId="6" xfId="0" applyNumberFormat="1" applyFont="1" applyBorder="1"/>
    <xf numFmtId="49" fontId="29" fillId="0" borderId="8" xfId="0" applyNumberFormat="1" applyFont="1" applyBorder="1" applyAlignment="1">
      <alignment horizontal="center"/>
    </xf>
    <xf numFmtId="49" fontId="29" fillId="0" borderId="0" xfId="0" applyNumberFormat="1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8" xfId="0" applyFont="1" applyFill="1" applyBorder="1" applyAlignment="1">
      <alignment horizontal="center"/>
    </xf>
    <xf numFmtId="0" fontId="24" fillId="7" borderId="5" xfId="0" applyFont="1" applyFill="1" applyBorder="1" applyAlignment="1">
      <alignment horizontal="left" vertical="center"/>
    </xf>
    <xf numFmtId="0" fontId="24" fillId="7" borderId="3" xfId="0" applyFont="1" applyFill="1" applyBorder="1" applyAlignment="1">
      <alignment horizontal="centerContinuous" vertical="center"/>
    </xf>
    <xf numFmtId="0" fontId="32" fillId="7" borderId="3" xfId="0" applyFont="1" applyFill="1" applyBorder="1" applyAlignment="1">
      <alignment horizontal="centerContinuous" vertical="center"/>
    </xf>
    <xf numFmtId="49" fontId="32" fillId="7" borderId="3" xfId="0" applyNumberFormat="1" applyFont="1" applyFill="1" applyBorder="1" applyAlignment="1">
      <alignment horizontal="centerContinuous" vertical="center"/>
    </xf>
    <xf numFmtId="49" fontId="24" fillId="7" borderId="3" xfId="0" applyNumberFormat="1" applyFont="1" applyFill="1" applyBorder="1" applyAlignment="1">
      <alignment horizontal="centerContinuous" vertical="center"/>
    </xf>
    <xf numFmtId="49" fontId="32" fillId="7" borderId="3" xfId="0" applyNumberFormat="1" applyFont="1" applyFill="1" applyBorder="1" applyAlignment="1">
      <alignment horizontal="center" vertical="center"/>
    </xf>
    <xf numFmtId="164" fontId="33" fillId="7" borderId="0" xfId="0" applyNumberFormat="1" applyFont="1" applyFill="1"/>
    <xf numFmtId="181" fontId="34" fillId="7" borderId="0" xfId="0" applyNumberFormat="1" applyFont="1" applyFill="1"/>
    <xf numFmtId="0" fontId="34" fillId="7" borderId="0" xfId="0" applyFont="1" applyFill="1"/>
    <xf numFmtId="0" fontId="24" fillId="7" borderId="0" xfId="0" applyFont="1" applyFill="1"/>
    <xf numFmtId="0" fontId="27" fillId="7" borderId="5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centerContinuous" vertical="center"/>
    </xf>
    <xf numFmtId="49" fontId="27" fillId="7" borderId="3" xfId="0" applyNumberFormat="1" applyFont="1" applyFill="1" applyBorder="1" applyAlignment="1">
      <alignment horizontal="centerContinuous" vertical="center"/>
    </xf>
    <xf numFmtId="49" fontId="27" fillId="7" borderId="3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horizontal="left" wrapText="1"/>
    </xf>
    <xf numFmtId="0" fontId="29" fillId="0" borderId="0" xfId="0" applyFont="1" applyFill="1"/>
    <xf numFmtId="4" fontId="19" fillId="0" borderId="0" xfId="0" applyNumberFormat="1" applyFont="1" applyFill="1"/>
    <xf numFmtId="181" fontId="19" fillId="0" borderId="0" xfId="0" applyNumberFormat="1" applyFont="1" applyFill="1"/>
    <xf numFmtId="0" fontId="19" fillId="0" borderId="0" xfId="0" applyFont="1" applyFill="1"/>
    <xf numFmtId="0" fontId="29" fillId="0" borderId="0" xfId="0" applyFont="1" applyFill="1" applyBorder="1" applyAlignment="1">
      <alignment horizontal="right"/>
    </xf>
    <xf numFmtId="165" fontId="29" fillId="0" borderId="0" xfId="0" applyNumberFormat="1" applyFont="1" applyFill="1" applyBorder="1"/>
    <xf numFmtId="0" fontId="29" fillId="0" borderId="0" xfId="0" applyFont="1" applyFill="1" applyAlignment="1">
      <alignment horizontal="right"/>
    </xf>
    <xf numFmtId="165" fontId="29" fillId="0" borderId="0" xfId="0" applyNumberFormat="1" applyFont="1" applyFill="1"/>
    <xf numFmtId="4" fontId="22" fillId="0" borderId="0" xfId="0" applyNumberFormat="1" applyFont="1" applyFill="1"/>
    <xf numFmtId="49" fontId="29" fillId="0" borderId="0" xfId="0" applyNumberFormat="1" applyFont="1" applyFill="1" applyBorder="1" applyAlignment="1">
      <alignment horizontal="center"/>
    </xf>
    <xf numFmtId="165" fontId="29" fillId="0" borderId="0" xfId="0" applyNumberFormat="1" applyFont="1" applyFill="1" applyBorder="1" applyAlignment="1">
      <alignment horizontal="right"/>
    </xf>
    <xf numFmtId="0" fontId="25" fillId="0" borderId="0" xfId="0" applyFont="1" applyFill="1"/>
    <xf numFmtId="0" fontId="25" fillId="0" borderId="0" xfId="0" applyFont="1" applyFill="1" applyBorder="1"/>
    <xf numFmtId="0" fontId="29" fillId="0" borderId="16" xfId="0" applyFont="1" applyBorder="1"/>
    <xf numFmtId="0" fontId="29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right"/>
    </xf>
    <xf numFmtId="165" fontId="29" fillId="0" borderId="16" xfId="0" applyNumberFormat="1" applyFont="1" applyBorder="1" applyAlignment="1">
      <alignment horizontal="right"/>
    </xf>
    <xf numFmtId="0" fontId="29" fillId="0" borderId="17" xfId="0" applyFont="1" applyBorder="1"/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right"/>
    </xf>
    <xf numFmtId="165" fontId="29" fillId="0" borderId="17" xfId="0" applyNumberFormat="1" applyFont="1" applyBorder="1" applyAlignment="1">
      <alignment horizontal="right"/>
    </xf>
    <xf numFmtId="49" fontId="24" fillId="7" borderId="3" xfId="0" applyNumberFormat="1" applyFont="1" applyFill="1" applyBorder="1" applyAlignment="1">
      <alignment horizontal="center" vertical="center"/>
    </xf>
    <xf numFmtId="49" fontId="29" fillId="0" borderId="17" xfId="0" applyNumberFormat="1" applyFont="1" applyBorder="1" applyAlignment="1">
      <alignment horizontal="center"/>
    </xf>
    <xf numFmtId="165" fontId="29" fillId="0" borderId="17" xfId="0" applyNumberFormat="1" applyFont="1" applyBorder="1"/>
    <xf numFmtId="0" fontId="29" fillId="0" borderId="18" xfId="0" applyFont="1" applyBorder="1"/>
    <xf numFmtId="0" fontId="29" fillId="0" borderId="18" xfId="0" applyFont="1" applyBorder="1" applyAlignment="1">
      <alignment horizontal="right"/>
    </xf>
    <xf numFmtId="0" fontId="29" fillId="0" borderId="18" xfId="0" applyFont="1" applyBorder="1" applyAlignment="1">
      <alignment horizontal="center"/>
    </xf>
    <xf numFmtId="165" fontId="29" fillId="0" borderId="18" xfId="0" applyNumberFormat="1" applyFont="1" applyBorder="1" applyAlignment="1">
      <alignment horizontal="right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7" xfId="0" applyFont="1" applyBorder="1" applyAlignment="1"/>
    <xf numFmtId="0" fontId="29" fillId="0" borderId="0" xfId="0" applyFont="1" applyBorder="1" applyAlignment="1"/>
    <xf numFmtId="0" fontId="29" fillId="0" borderId="6" xfId="0" applyFont="1" applyBorder="1" applyAlignment="1">
      <alignment horizontal="left"/>
    </xf>
    <xf numFmtId="0" fontId="24" fillId="7" borderId="0" xfId="0" applyFont="1" applyFill="1" applyBorder="1"/>
    <xf numFmtId="0" fontId="29" fillId="0" borderId="0" xfId="0" applyFont="1" applyBorder="1" applyAlignment="1">
      <alignment horizontal="left"/>
    </xf>
    <xf numFmtId="0" fontId="29" fillId="0" borderId="7" xfId="0" applyFont="1" applyBorder="1" applyAlignment="1">
      <alignment horizontal="left"/>
    </xf>
    <xf numFmtId="0" fontId="37" fillId="0" borderId="7" xfId="0" applyFont="1" applyBorder="1" applyAlignment="1">
      <alignment horizontal="left" wrapText="1"/>
    </xf>
    <xf numFmtId="0" fontId="37" fillId="0" borderId="7" xfId="0" applyFont="1" applyFill="1" applyBorder="1" applyAlignment="1">
      <alignment horizontal="center"/>
    </xf>
    <xf numFmtId="0" fontId="37" fillId="0" borderId="0" xfId="0" applyFont="1" applyBorder="1" applyAlignment="1">
      <alignment horizontal="left" wrapText="1"/>
    </xf>
    <xf numFmtId="0" fontId="37" fillId="0" borderId="0" xfId="0" applyFont="1" applyFill="1" applyBorder="1" applyAlignment="1">
      <alignment horizontal="center"/>
    </xf>
    <xf numFmtId="0" fontId="29" fillId="0" borderId="6" xfId="0" applyFont="1" applyBorder="1" applyAlignment="1">
      <alignment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vertical="center" wrapText="1"/>
    </xf>
    <xf numFmtId="0" fontId="29" fillId="0" borderId="6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4" fillId="7" borderId="5" xfId="0" applyFont="1" applyFill="1" applyBorder="1" applyAlignment="1">
      <alignment horizontal="left" vertical="center" wrapText="1"/>
    </xf>
    <xf numFmtId="0" fontId="24" fillId="7" borderId="3" xfId="0" applyFont="1" applyFill="1" applyBorder="1" applyAlignment="1">
      <alignment horizontal="right" vertical="center" wrapText="1"/>
    </xf>
    <xf numFmtId="49" fontId="24" fillId="7" borderId="3" xfId="0" applyNumberFormat="1" applyFont="1" applyFill="1" applyBorder="1" applyAlignment="1">
      <alignment horizontal="center" vertical="center" wrapText="1"/>
    </xf>
    <xf numFmtId="0" fontId="24" fillId="7" borderId="3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/>
    </xf>
    <xf numFmtId="0" fontId="29" fillId="0" borderId="6" xfId="0" applyFont="1" applyBorder="1" applyAlignment="1">
      <alignment horizontal="left" wrapText="1"/>
    </xf>
    <xf numFmtId="0" fontId="29" fillId="0" borderId="17" xfId="0" applyFont="1" applyFill="1" applyBorder="1" applyAlignment="1">
      <alignment horizontal="center"/>
    </xf>
    <xf numFmtId="0" fontId="24" fillId="7" borderId="3" xfId="0" applyFont="1" applyFill="1" applyBorder="1" applyAlignment="1">
      <alignment horizontal="left" vertical="center"/>
    </xf>
    <xf numFmtId="0" fontId="25" fillId="8" borderId="0" xfId="0" applyFont="1" applyFill="1"/>
    <xf numFmtId="0" fontId="29" fillId="8" borderId="0" xfId="0" applyFont="1" applyFill="1" applyBorder="1"/>
    <xf numFmtId="0" fontId="29" fillId="8" borderId="0" xfId="0" applyFont="1" applyFill="1" applyBorder="1" applyAlignment="1">
      <alignment wrapText="1"/>
    </xf>
    <xf numFmtId="0" fontId="29" fillId="8" borderId="0" xfId="0" applyFont="1" applyFill="1" applyBorder="1" applyAlignment="1">
      <alignment horizontal="left" wrapText="1"/>
    </xf>
    <xf numFmtId="0" fontId="29" fillId="8" borderId="0" xfId="0" applyFont="1" applyFill="1"/>
    <xf numFmtId="0" fontId="29" fillId="8" borderId="0" xfId="0" applyFont="1" applyFill="1" applyBorder="1" applyAlignment="1">
      <alignment horizontal="right"/>
    </xf>
    <xf numFmtId="165" fontId="29" fillId="8" borderId="0" xfId="0" applyNumberFormat="1" applyFont="1" applyFill="1" applyBorder="1"/>
    <xf numFmtId="0" fontId="29" fillId="8" borderId="0" xfId="0" applyFont="1" applyFill="1" applyAlignment="1">
      <alignment horizontal="right"/>
    </xf>
    <xf numFmtId="165" fontId="29" fillId="8" borderId="0" xfId="0" applyNumberFormat="1" applyFont="1" applyFill="1"/>
    <xf numFmtId="0" fontId="25" fillId="8" borderId="0" xfId="0" applyFont="1" applyFill="1" applyBorder="1"/>
    <xf numFmtId="49" fontId="29" fillId="8" borderId="0" xfId="0" applyNumberFormat="1" applyFont="1" applyFill="1" applyBorder="1" applyAlignment="1">
      <alignment horizontal="center"/>
    </xf>
    <xf numFmtId="165" fontId="29" fillId="8" borderId="0" xfId="0" applyNumberFormat="1" applyFont="1" applyFill="1" applyBorder="1" applyAlignment="1">
      <alignment horizontal="right"/>
    </xf>
    <xf numFmtId="0" fontId="25" fillId="8" borderId="12" xfId="0" applyFont="1" applyFill="1" applyBorder="1"/>
    <xf numFmtId="0" fontId="30" fillId="8" borderId="12" xfId="0" applyFont="1" applyFill="1" applyBorder="1"/>
    <xf numFmtId="0" fontId="30" fillId="8" borderId="1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/>
    </xf>
    <xf numFmtId="0" fontId="29" fillId="0" borderId="17" xfId="0" applyNumberFormat="1" applyFont="1" applyBorder="1" applyAlignment="1">
      <alignment horizontal="center"/>
    </xf>
    <xf numFmtId="0" fontId="29" fillId="0" borderId="6" xfId="0" applyNumberFormat="1" applyFont="1" applyBorder="1" applyAlignment="1">
      <alignment horizontal="center"/>
    </xf>
    <xf numFmtId="0" fontId="29" fillId="0" borderId="7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29" fillId="0" borderId="8" xfId="0" applyNumberFormat="1" applyFont="1" applyBorder="1" applyAlignment="1">
      <alignment horizontal="center"/>
    </xf>
    <xf numFmtId="0" fontId="24" fillId="7" borderId="3" xfId="0" applyNumberFormat="1" applyFont="1" applyFill="1" applyBorder="1" applyAlignment="1">
      <alignment horizontal="centerContinuous" vertical="center"/>
    </xf>
    <xf numFmtId="0" fontId="24" fillId="7" borderId="3" xfId="0" applyNumberFormat="1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 wrapText="1"/>
    </xf>
    <xf numFmtId="0" fontId="24" fillId="7" borderId="0" xfId="0" applyFont="1" applyFill="1" applyAlignment="1">
      <alignment horizontal="center" vertical="center"/>
    </xf>
    <xf numFmtId="0" fontId="5" fillId="7" borderId="0" xfId="0" applyFont="1" applyFill="1"/>
    <xf numFmtId="0" fontId="39" fillId="2" borderId="0" xfId="0" applyFont="1" applyFill="1"/>
    <xf numFmtId="0" fontId="40" fillId="0" borderId="6" xfId="0" applyFont="1" applyBorder="1"/>
    <xf numFmtId="0" fontId="40" fillId="0" borderId="6" xfId="0" applyFont="1" applyBorder="1" applyAlignment="1">
      <alignment horizontal="center"/>
    </xf>
    <xf numFmtId="0" fontId="40" fillId="0" borderId="6" xfId="0" applyFont="1" applyBorder="1" applyAlignment="1">
      <alignment horizontal="right"/>
    </xf>
    <xf numFmtId="0" fontId="40" fillId="0" borderId="0" xfId="0" applyFont="1"/>
    <xf numFmtId="0" fontId="40" fillId="0" borderId="0" xfId="0" applyFont="1" applyBorder="1"/>
    <xf numFmtId="0" fontId="40" fillId="0" borderId="0" xfId="0" applyFont="1" applyBorder="1" applyAlignment="1">
      <alignment horizontal="center"/>
    </xf>
    <xf numFmtId="0" fontId="40" fillId="0" borderId="8" xfId="0" applyFont="1" applyBorder="1" applyAlignment="1">
      <alignment horizontal="right"/>
    </xf>
    <xf numFmtId="0" fontId="40" fillId="0" borderId="8" xfId="0" applyFont="1" applyBorder="1"/>
    <xf numFmtId="0" fontId="40" fillId="0" borderId="8" xfId="0" applyFont="1" applyBorder="1" applyAlignment="1">
      <alignment horizontal="center"/>
    </xf>
    <xf numFmtId="49" fontId="40" fillId="0" borderId="6" xfId="0" applyNumberFormat="1" applyFont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3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Continuous" vertical="center"/>
    </xf>
    <xf numFmtId="49" fontId="27" fillId="0" borderId="3" xfId="0" applyNumberFormat="1" applyFont="1" applyBorder="1" applyAlignment="1">
      <alignment horizontal="centerContinuous" vertical="center"/>
    </xf>
    <xf numFmtId="49" fontId="28" fillId="0" borderId="3" xfId="0" applyNumberFormat="1" applyFont="1" applyBorder="1" applyAlignment="1">
      <alignment horizontal="center" vertical="center"/>
    </xf>
    <xf numFmtId="0" fontId="27" fillId="2" borderId="0" xfId="0" applyFont="1" applyFill="1"/>
    <xf numFmtId="0" fontId="29" fillId="2" borderId="0" xfId="0" applyFont="1" applyFill="1" applyBorder="1"/>
    <xf numFmtId="0" fontId="29" fillId="2" borderId="0" xfId="0" applyFont="1" applyFill="1" applyBorder="1" applyAlignment="1">
      <alignment wrapText="1"/>
    </xf>
    <xf numFmtId="0" fontId="29" fillId="2" borderId="0" xfId="0" applyFont="1" applyFill="1" applyBorder="1" applyAlignment="1">
      <alignment horizontal="left" wrapText="1"/>
    </xf>
    <xf numFmtId="0" fontId="29" fillId="2" borderId="0" xfId="0" applyFont="1" applyFill="1"/>
    <xf numFmtId="165" fontId="29" fillId="2" borderId="0" xfId="0" applyNumberFormat="1" applyFont="1" applyFill="1" applyBorder="1"/>
    <xf numFmtId="0" fontId="29" fillId="2" borderId="0" xfId="0" applyFont="1" applyFill="1" applyAlignment="1">
      <alignment horizontal="right"/>
    </xf>
    <xf numFmtId="165" fontId="29" fillId="2" borderId="0" xfId="0" applyNumberFormat="1" applyFont="1" applyFill="1"/>
    <xf numFmtId="0" fontId="27" fillId="2" borderId="0" xfId="0" applyFont="1" applyFill="1" applyBorder="1"/>
    <xf numFmtId="49" fontId="29" fillId="2" borderId="0" xfId="0" applyNumberFormat="1" applyFont="1" applyFill="1" applyBorder="1" applyAlignment="1">
      <alignment horizontal="center"/>
    </xf>
    <xf numFmtId="165" fontId="29" fillId="2" borderId="0" xfId="0" applyNumberFormat="1" applyFont="1" applyFill="1" applyBorder="1" applyAlignment="1">
      <alignment horizontal="right"/>
    </xf>
    <xf numFmtId="0" fontId="35" fillId="0" borderId="6" xfId="0" applyFont="1" applyBorder="1"/>
    <xf numFmtId="0" fontId="1" fillId="0" borderId="0" xfId="0" applyFont="1"/>
    <xf numFmtId="0" fontId="29" fillId="2" borderId="0" xfId="0" applyFont="1" applyFill="1" applyBorder="1" applyAlignment="1">
      <alignment horizontal="center"/>
    </xf>
    <xf numFmtId="0" fontId="24" fillId="7" borderId="19" xfId="0" applyFont="1" applyFill="1" applyBorder="1" applyAlignment="1">
      <alignment horizontal="left" vertical="center"/>
    </xf>
    <xf numFmtId="0" fontId="24" fillId="7" borderId="11" xfId="0" applyFont="1" applyFill="1" applyBorder="1" applyAlignment="1">
      <alignment horizontal="centerContinuous" vertical="center"/>
    </xf>
    <xf numFmtId="0" fontId="24" fillId="7" borderId="11" xfId="0" applyFont="1" applyFill="1" applyBorder="1" applyAlignment="1">
      <alignment horizontal="center" vertical="center"/>
    </xf>
    <xf numFmtId="0" fontId="24" fillId="7" borderId="11" xfId="0" applyNumberFormat="1" applyFont="1" applyFill="1" applyBorder="1" applyAlignment="1">
      <alignment horizontal="center" vertical="center"/>
    </xf>
    <xf numFmtId="49" fontId="24" fillId="7" borderId="11" xfId="0" applyNumberFormat="1" applyFont="1" applyFill="1" applyBorder="1" applyAlignment="1">
      <alignment horizontal="centerContinuous" vertical="center"/>
    </xf>
    <xf numFmtId="0" fontId="24" fillId="7" borderId="11" xfId="0" applyNumberFormat="1" applyFont="1" applyFill="1" applyBorder="1" applyAlignment="1">
      <alignment horizontal="centerContinuous" vertical="center"/>
    </xf>
    <xf numFmtId="0" fontId="25" fillId="8" borderId="20" xfId="0" applyFont="1" applyFill="1" applyBorder="1"/>
    <xf numFmtId="0" fontId="36" fillId="8" borderId="20" xfId="0" applyFont="1" applyFill="1" applyBorder="1"/>
    <xf numFmtId="0" fontId="36" fillId="8" borderId="20" xfId="0" applyFont="1" applyFill="1" applyBorder="1" applyAlignment="1">
      <alignment wrapText="1"/>
    </xf>
    <xf numFmtId="0" fontId="36" fillId="8" borderId="20" xfId="0" applyFont="1" applyFill="1" applyBorder="1" applyAlignment="1">
      <alignment horizontal="left" wrapText="1"/>
    </xf>
    <xf numFmtId="0" fontId="36" fillId="8" borderId="20" xfId="0" applyFont="1" applyFill="1" applyBorder="1" applyAlignment="1">
      <alignment horizontal="right"/>
    </xf>
    <xf numFmtId="165" fontId="36" fillId="8" borderId="20" xfId="0" applyNumberFormat="1" applyFont="1" applyFill="1" applyBorder="1"/>
    <xf numFmtId="49" fontId="36" fillId="8" borderId="20" xfId="0" applyNumberFormat="1" applyFont="1" applyFill="1" applyBorder="1" applyAlignment="1">
      <alignment horizontal="center"/>
    </xf>
    <xf numFmtId="0" fontId="25" fillId="8" borderId="21" xfId="0" applyFont="1" applyFill="1" applyBorder="1"/>
    <xf numFmtId="0" fontId="36" fillId="8" borderId="21" xfId="0" applyFont="1" applyFill="1" applyBorder="1"/>
    <xf numFmtId="0" fontId="36" fillId="8" borderId="21" xfId="0" applyFont="1" applyFill="1" applyBorder="1" applyAlignment="1">
      <alignment horizontal="right"/>
    </xf>
    <xf numFmtId="165" fontId="36" fillId="8" borderId="21" xfId="0" applyNumberFormat="1" applyFont="1" applyFill="1" applyBorder="1" applyAlignment="1">
      <alignment horizontal="right"/>
    </xf>
    <xf numFmtId="0" fontId="29" fillId="0" borderId="17" xfId="0" applyFont="1" applyFill="1" applyBorder="1"/>
    <xf numFmtId="0" fontId="29" fillId="0" borderId="17" xfId="0" applyFont="1" applyFill="1" applyBorder="1" applyAlignment="1">
      <alignment horizontal="right"/>
    </xf>
    <xf numFmtId="0" fontId="29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36" fillId="8" borderId="0" xfId="0" applyFont="1" applyFill="1" applyBorder="1"/>
    <xf numFmtId="0" fontId="36" fillId="8" borderId="0" xfId="0" applyFont="1" applyFill="1" applyBorder="1" applyAlignment="1">
      <alignment wrapText="1"/>
    </xf>
    <xf numFmtId="0" fontId="36" fillId="8" borderId="0" xfId="0" applyFont="1" applyFill="1" applyBorder="1" applyAlignment="1">
      <alignment horizontal="left" wrapText="1"/>
    </xf>
    <xf numFmtId="0" fontId="36" fillId="8" borderId="0" xfId="0" applyFont="1" applyFill="1"/>
    <xf numFmtId="0" fontId="36" fillId="8" borderId="0" xfId="0" applyFont="1" applyFill="1" applyBorder="1" applyAlignment="1">
      <alignment horizontal="right"/>
    </xf>
    <xf numFmtId="165" fontId="36" fillId="8" borderId="0" xfId="0" applyNumberFormat="1" applyFont="1" applyFill="1" applyBorder="1"/>
    <xf numFmtId="0" fontId="36" fillId="8" borderId="0" xfId="0" applyFont="1" applyFill="1" applyAlignment="1">
      <alignment horizontal="right"/>
    </xf>
    <xf numFmtId="165" fontId="36" fillId="8" borderId="0" xfId="0" applyNumberFormat="1" applyFont="1" applyFill="1"/>
    <xf numFmtId="49" fontId="36" fillId="8" borderId="0" xfId="0" applyNumberFormat="1" applyFont="1" applyFill="1" applyBorder="1" applyAlignment="1">
      <alignment horizontal="center"/>
    </xf>
    <xf numFmtId="165" fontId="36" fillId="8" borderId="0" xfId="0" applyNumberFormat="1" applyFont="1" applyFill="1" applyBorder="1" applyAlignment="1">
      <alignment horizontal="right"/>
    </xf>
    <xf numFmtId="181" fontId="1" fillId="0" borderId="0" xfId="0" applyNumberFormat="1" applyFont="1"/>
    <xf numFmtId="49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65" fontId="36" fillId="8" borderId="21" xfId="0" applyNumberFormat="1" applyFont="1" applyFill="1" applyBorder="1"/>
    <xf numFmtId="49" fontId="36" fillId="8" borderId="21" xfId="0" applyNumberFormat="1" applyFont="1" applyFill="1" applyBorder="1" applyAlignment="1">
      <alignment horizontal="center"/>
    </xf>
    <xf numFmtId="49" fontId="29" fillId="0" borderId="16" xfId="0" applyNumberFormat="1" applyFont="1" applyBorder="1" applyAlignment="1">
      <alignment horizontal="center"/>
    </xf>
    <xf numFmtId="165" fontId="29" fillId="0" borderId="16" xfId="0" applyNumberFormat="1" applyFont="1" applyBorder="1"/>
    <xf numFmtId="0" fontId="28" fillId="0" borderId="3" xfId="0" applyNumberFormat="1" applyFont="1" applyBorder="1" applyAlignment="1">
      <alignment horizontal="center" vertical="center"/>
    </xf>
    <xf numFmtId="165" fontId="29" fillId="0" borderId="8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right"/>
    </xf>
    <xf numFmtId="0" fontId="42" fillId="0" borderId="5" xfId="0" applyFont="1" applyBorder="1" applyAlignment="1">
      <alignment horizontal="left" vertical="center"/>
    </xf>
    <xf numFmtId="0" fontId="29" fillId="0" borderId="17" xfId="0" applyNumberFormat="1" applyFont="1" applyBorder="1" applyAlignment="1">
      <alignment horizontal="right"/>
    </xf>
    <xf numFmtId="165" fontId="36" fillId="8" borderId="20" xfId="0" applyNumberFormat="1" applyFont="1" applyFill="1" applyBorder="1" applyAlignment="1">
      <alignment horizontal="right"/>
    </xf>
    <xf numFmtId="0" fontId="27" fillId="0" borderId="3" xfId="0" applyNumberFormat="1" applyFont="1" applyBorder="1" applyAlignment="1">
      <alignment horizontal="center" vertical="center"/>
    </xf>
    <xf numFmtId="165" fontId="29" fillId="0" borderId="7" xfId="0" applyNumberFormat="1" applyFont="1" applyBorder="1" applyAlignment="1">
      <alignment horizontal="center"/>
    </xf>
    <xf numFmtId="0" fontId="27" fillId="0" borderId="6" xfId="0" applyFont="1" applyBorder="1"/>
    <xf numFmtId="0" fontId="29" fillId="2" borderId="0" xfId="0" applyNumberFormat="1" applyFont="1" applyFill="1" applyBorder="1" applyAlignment="1">
      <alignment horizontal="center"/>
    </xf>
    <xf numFmtId="165" fontId="29" fillId="0" borderId="0" xfId="0" applyNumberFormat="1" applyFont="1" applyBorder="1" applyAlignment="1">
      <alignment horizontal="center"/>
    </xf>
    <xf numFmtId="0" fontId="43" fillId="0" borderId="0" xfId="0" applyFont="1" applyBorder="1"/>
    <xf numFmtId="0" fontId="42" fillId="2" borderId="0" xfId="0" applyFont="1" applyFill="1"/>
    <xf numFmtId="0" fontId="43" fillId="0" borderId="6" xfId="0" applyFont="1" applyBorder="1"/>
    <xf numFmtId="0" fontId="43" fillId="0" borderId="8" xfId="0" applyFont="1" applyBorder="1"/>
    <xf numFmtId="0" fontId="43" fillId="0" borderId="7" xfId="0" applyFont="1" applyBorder="1"/>
    <xf numFmtId="0" fontId="42" fillId="2" borderId="0" xfId="0" applyFont="1" applyFill="1" applyBorder="1"/>
    <xf numFmtId="0" fontId="43" fillId="0" borderId="0" xfId="0" applyFont="1"/>
    <xf numFmtId="0" fontId="27" fillId="0" borderId="3" xfId="0" applyFont="1" applyBorder="1" applyAlignment="1">
      <alignment horizontal="left" vertical="center"/>
    </xf>
    <xf numFmtId="49" fontId="29" fillId="0" borderId="6" xfId="0" applyNumberFormat="1" applyFont="1" applyBorder="1"/>
    <xf numFmtId="49" fontId="29" fillId="0" borderId="7" xfId="0" applyNumberFormat="1" applyFont="1" applyBorder="1"/>
    <xf numFmtId="49" fontId="29" fillId="0" borderId="0" xfId="0" applyNumberFormat="1" applyFont="1" applyBorder="1"/>
    <xf numFmtId="0" fontId="37" fillId="0" borderId="7" xfId="0" applyFont="1" applyBorder="1"/>
    <xf numFmtId="0" fontId="37" fillId="0" borderId="8" xfId="0" applyFont="1" applyBorder="1"/>
    <xf numFmtId="0" fontId="35" fillId="0" borderId="0" xfId="0" applyFont="1" applyBorder="1" applyAlignment="1"/>
    <xf numFmtId="0" fontId="28" fillId="0" borderId="3" xfId="0" applyFont="1" applyBorder="1" applyAlignment="1">
      <alignment vertical="center"/>
    </xf>
    <xf numFmtId="165" fontId="29" fillId="0" borderId="6" xfId="0" applyNumberFormat="1" applyFont="1" applyBorder="1" applyAlignment="1">
      <alignment horizontal="left"/>
    </xf>
    <xf numFmtId="0" fontId="27" fillId="2" borderId="0" xfId="0" applyFont="1" applyFill="1" applyAlignment="1">
      <alignment horizontal="right"/>
    </xf>
    <xf numFmtId="49" fontId="29" fillId="0" borderId="6" xfId="0" applyNumberFormat="1" applyFont="1" applyBorder="1" applyAlignment="1">
      <alignment horizontal="right"/>
    </xf>
    <xf numFmtId="0" fontId="27" fillId="0" borderId="5" xfId="0" applyFont="1" applyBorder="1" applyAlignment="1">
      <alignment horizontal="centerContinuous" vertical="center"/>
    </xf>
    <xf numFmtId="0" fontId="37" fillId="0" borderId="8" xfId="0" applyFont="1" applyBorder="1" applyAlignment="1">
      <alignment horizontal="right"/>
    </xf>
    <xf numFmtId="0" fontId="27" fillId="0" borderId="5" xfId="0" applyFont="1" applyBorder="1" applyAlignment="1">
      <alignment vertical="center"/>
    </xf>
    <xf numFmtId="0" fontId="29" fillId="0" borderId="9" xfId="0" applyFont="1" applyBorder="1"/>
    <xf numFmtId="0" fontId="29" fillId="0" borderId="10" xfId="0" applyFont="1" applyBorder="1"/>
    <xf numFmtId="0" fontId="29" fillId="0" borderId="7" xfId="0" applyFont="1" applyBorder="1" applyAlignment="1">
      <alignment shrinkToFit="1"/>
    </xf>
    <xf numFmtId="0" fontId="29" fillId="0" borderId="0" xfId="0" applyFont="1" applyBorder="1" applyAlignment="1">
      <alignment shrinkToFit="1"/>
    </xf>
    <xf numFmtId="0" fontId="38" fillId="6" borderId="15" xfId="0" applyFont="1" applyFill="1" applyBorder="1" applyAlignment="1">
      <alignment horizontal="left" vertical="center"/>
    </xf>
    <xf numFmtId="0" fontId="25" fillId="6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left" vertical="center"/>
    </xf>
    <xf numFmtId="0" fontId="29" fillId="6" borderId="0" xfId="0" applyFont="1" applyFill="1" applyBorder="1" applyAlignment="1">
      <alignment shrinkToFit="1"/>
    </xf>
    <xf numFmtId="0" fontId="38" fillId="0" borderId="15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5" fillId="0" borderId="15" xfId="0" applyFont="1" applyBorder="1" applyAlignment="1">
      <alignment horizontal="left" vertical="center"/>
    </xf>
    <xf numFmtId="0" fontId="42" fillId="0" borderId="0" xfId="0" applyFont="1" applyAlignment="1"/>
    <xf numFmtId="0" fontId="38" fillId="0" borderId="15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27" fillId="0" borderId="0" xfId="0" applyFont="1" applyAlignment="1"/>
    <xf numFmtId="0" fontId="2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3" fillId="0" borderId="0" xfId="0" applyFont="1" applyAlignment="1">
      <alignment horizontal="left" vertical="center"/>
    </xf>
    <xf numFmtId="0" fontId="29" fillId="0" borderId="6" xfId="0" applyFont="1" applyBorder="1" applyAlignment="1">
      <alignment horizontal="right"/>
    </xf>
    <xf numFmtId="0" fontId="29" fillId="0" borderId="0" xfId="0" applyFont="1" applyAlignment="1">
      <alignment shrinkToFit="1"/>
    </xf>
    <xf numFmtId="0" fontId="42" fillId="0" borderId="0" xfId="0" applyFont="1" applyAlignment="1">
      <alignment vertical="center" wrapText="1"/>
    </xf>
    <xf numFmtId="0" fontId="42" fillId="0" borderId="0" xfId="0" applyFont="1" applyAlignment="1">
      <alignment vertical="center"/>
    </xf>
    <xf numFmtId="0" fontId="2" fillId="0" borderId="0" xfId="0" applyFont="1" applyBorder="1" applyAlignment="1">
      <alignment shrinkToFit="1"/>
    </xf>
  </cellXfs>
  <cellStyles count="60">
    <cellStyle name="Calc Currency (0)" xfId="1"/>
    <cellStyle name="Calc Currency (2)" xfId="2"/>
    <cellStyle name="Calc Percent (0)" xfId="3"/>
    <cellStyle name="Calc Percent (1)" xfId="4"/>
    <cellStyle name="Calc Percent (2)" xfId="5"/>
    <cellStyle name="Calc Units (0)" xfId="6"/>
    <cellStyle name="Calc Units (1)" xfId="7"/>
    <cellStyle name="Calc Units (2)" xfId="8"/>
    <cellStyle name="Comma [00]" xfId="9"/>
    <cellStyle name="Comma0" xfId="10"/>
    <cellStyle name="Currency [00]" xfId="11"/>
    <cellStyle name="Currency0" xfId="12"/>
    <cellStyle name="Date Short" xfId="13"/>
    <cellStyle name="DELTA" xfId="14"/>
    <cellStyle name="Dezimal [0]_laroux" xfId="15"/>
    <cellStyle name="Dezimal_laroux" xfId="16"/>
    <cellStyle name="Enter Currency (0)" xfId="17"/>
    <cellStyle name="Enter Currency (2)" xfId="18"/>
    <cellStyle name="Enter Units (0)" xfId="19"/>
    <cellStyle name="Enter Units (1)" xfId="20"/>
    <cellStyle name="Enter Units (2)" xfId="21"/>
    <cellStyle name="Grey" xfId="22"/>
    <cellStyle name="Header1" xfId="23"/>
    <cellStyle name="Header2" xfId="24"/>
    <cellStyle name="Heading 1" xfId="25" builtinId="16" customBuiltin="1"/>
    <cellStyle name="Heading 2" xfId="26" builtinId="17" customBuiltin="1"/>
    <cellStyle name="Horizontal" xfId="27"/>
    <cellStyle name="Input [yellow]" xfId="28"/>
    <cellStyle name="Link Currency (0)" xfId="29"/>
    <cellStyle name="Link Currency (2)" xfId="30"/>
    <cellStyle name="Link Units (0)" xfId="31"/>
    <cellStyle name="Link Units (1)" xfId="32"/>
    <cellStyle name="Link Units (2)" xfId="33"/>
    <cellStyle name="Matrix" xfId="34"/>
    <cellStyle name="Normal" xfId="0" builtinId="0"/>
    <cellStyle name="Normal - Style1" xfId="35"/>
    <cellStyle name="NormalText" xfId="36"/>
    <cellStyle name="Option" xfId="37"/>
    <cellStyle name="OptionHeading" xfId="38"/>
    <cellStyle name="paint" xfId="39"/>
    <cellStyle name="Percent [0]" xfId="40"/>
    <cellStyle name="Percent [00]" xfId="41"/>
    <cellStyle name="Percent [2]" xfId="42"/>
    <cellStyle name="PrePop Currency (0)" xfId="43"/>
    <cellStyle name="PrePop Currency (2)" xfId="44"/>
    <cellStyle name="PrePop Units (0)" xfId="45"/>
    <cellStyle name="PrePop Units (1)" xfId="46"/>
    <cellStyle name="PrePop Units (2)" xfId="47"/>
    <cellStyle name="Standard_laroux" xfId="48"/>
    <cellStyle name="Text Indent A" xfId="49"/>
    <cellStyle name="Text Indent B" xfId="50"/>
    <cellStyle name="Text Indent C" xfId="51"/>
    <cellStyle name="Total" xfId="52" builtinId="25" customBuiltin="1"/>
    <cellStyle name="Tusental (0)_RESULTS" xfId="53"/>
    <cellStyle name="Tusental_RESULTS" xfId="54"/>
    <cellStyle name="Valuta (0)_RESULTS" xfId="55"/>
    <cellStyle name="Valuta_RESULTS" xfId="56"/>
    <cellStyle name="Vertical" xfId="57"/>
    <cellStyle name="Währung [0]_laroux" xfId="58"/>
    <cellStyle name="Währung_laroux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0303" name="Line 1"/>
        <xdr:cNvSpPr>
          <a:spLocks noChangeShapeType="1"/>
        </xdr:cNvSpPr>
      </xdr:nvSpPr>
      <xdr:spPr bwMode="auto">
        <a:xfrm>
          <a:off x="2266950" y="5143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0304" name="Line 2"/>
        <xdr:cNvSpPr>
          <a:spLocks noChangeShapeType="1"/>
        </xdr:cNvSpPr>
      </xdr:nvSpPr>
      <xdr:spPr bwMode="auto">
        <a:xfrm>
          <a:off x="2609850" y="5143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0305" name="Line 3"/>
        <xdr:cNvSpPr>
          <a:spLocks noChangeShapeType="1"/>
        </xdr:cNvSpPr>
      </xdr:nvSpPr>
      <xdr:spPr bwMode="auto">
        <a:xfrm>
          <a:off x="3267075" y="5143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0306" name="Line 4"/>
        <xdr:cNvSpPr>
          <a:spLocks noChangeShapeType="1"/>
        </xdr:cNvSpPr>
      </xdr:nvSpPr>
      <xdr:spPr bwMode="auto">
        <a:xfrm>
          <a:off x="2943225" y="5143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50307" name="Line 5"/>
        <xdr:cNvSpPr>
          <a:spLocks noChangeShapeType="1"/>
        </xdr:cNvSpPr>
      </xdr:nvSpPr>
      <xdr:spPr bwMode="auto">
        <a:xfrm>
          <a:off x="3600450" y="514350"/>
          <a:ext cx="0" cy="499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50308" name="Line 6"/>
        <xdr:cNvSpPr>
          <a:spLocks noChangeShapeType="1"/>
        </xdr:cNvSpPr>
      </xdr:nvSpPr>
      <xdr:spPr bwMode="auto">
        <a:xfrm>
          <a:off x="3933825" y="514350"/>
          <a:ext cx="0" cy="5514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49</xdr:row>
      <xdr:rowOff>0</xdr:rowOff>
    </xdr:to>
    <xdr:sp macro="" textlink="">
      <xdr:nvSpPr>
        <xdr:cNvPr id="50309" name="Line 7"/>
        <xdr:cNvSpPr>
          <a:spLocks noChangeShapeType="1"/>
        </xdr:cNvSpPr>
      </xdr:nvSpPr>
      <xdr:spPr bwMode="auto">
        <a:xfrm>
          <a:off x="4610100" y="514350"/>
          <a:ext cx="0" cy="6315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58</xdr:row>
      <xdr:rowOff>9525</xdr:rowOff>
    </xdr:to>
    <xdr:sp macro="" textlink="">
      <xdr:nvSpPr>
        <xdr:cNvPr id="50310" name="Line 8"/>
        <xdr:cNvSpPr>
          <a:spLocks noChangeShapeType="1"/>
        </xdr:cNvSpPr>
      </xdr:nvSpPr>
      <xdr:spPr bwMode="auto">
        <a:xfrm>
          <a:off x="4981575" y="514350"/>
          <a:ext cx="0" cy="7524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50311" name="Line 9"/>
        <xdr:cNvSpPr>
          <a:spLocks noChangeShapeType="1"/>
        </xdr:cNvSpPr>
      </xdr:nvSpPr>
      <xdr:spPr bwMode="auto">
        <a:xfrm>
          <a:off x="4276725" y="504825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95250</xdr:colOff>
      <xdr:row>0</xdr:row>
      <xdr:rowOff>133350</xdr:rowOff>
    </xdr:from>
    <xdr:to>
      <xdr:col>14</xdr:col>
      <xdr:colOff>171450</xdr:colOff>
      <xdr:row>0</xdr:row>
      <xdr:rowOff>453783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3" name="Line 1"/>
        <xdr:cNvSpPr>
          <a:spLocks noChangeShapeType="1"/>
        </xdr:cNvSpPr>
      </xdr:nvSpPr>
      <xdr:spPr bwMode="auto">
        <a:xfrm>
          <a:off x="3276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8</xdr:row>
      <xdr:rowOff>0</xdr:rowOff>
    </xdr:to>
    <xdr:sp macro="" textlink="">
      <xdr:nvSpPr>
        <xdr:cNvPr id="14" name="Line 2"/>
        <xdr:cNvSpPr>
          <a:spLocks noChangeShapeType="1"/>
        </xdr:cNvSpPr>
      </xdr:nvSpPr>
      <xdr:spPr bwMode="auto">
        <a:xfrm>
          <a:off x="3448050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29</xdr:row>
      <xdr:rowOff>9525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3790950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18</xdr:row>
      <xdr:rowOff>0</xdr:rowOff>
    </xdr:to>
    <xdr:sp macro="" textlink="">
      <xdr:nvSpPr>
        <xdr:cNvPr id="16" name="Line 4"/>
        <xdr:cNvSpPr>
          <a:spLocks noChangeShapeType="1"/>
        </xdr:cNvSpPr>
      </xdr:nvSpPr>
      <xdr:spPr bwMode="auto">
        <a:xfrm>
          <a:off x="3619500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39</xdr:row>
      <xdr:rowOff>9525</xdr:rowOff>
    </xdr:to>
    <xdr:sp macro="" textlink="">
      <xdr:nvSpPr>
        <xdr:cNvPr id="17" name="Line 5"/>
        <xdr:cNvSpPr>
          <a:spLocks noChangeShapeType="1"/>
        </xdr:cNvSpPr>
      </xdr:nvSpPr>
      <xdr:spPr bwMode="auto">
        <a:xfrm>
          <a:off x="4124325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43</xdr:row>
      <xdr:rowOff>0</xdr:rowOff>
    </xdr:to>
    <xdr:sp macro="" textlink="">
      <xdr:nvSpPr>
        <xdr:cNvPr id="18" name="Line 6"/>
        <xdr:cNvSpPr>
          <a:spLocks noChangeShapeType="1"/>
        </xdr:cNvSpPr>
      </xdr:nvSpPr>
      <xdr:spPr bwMode="auto">
        <a:xfrm>
          <a:off x="4314825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49</xdr:row>
      <xdr:rowOff>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829175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58</xdr:row>
      <xdr:rowOff>9525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5019675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46</xdr:row>
      <xdr:rowOff>19050</xdr:rowOff>
    </xdr:to>
    <xdr:sp macro="" textlink="">
      <xdr:nvSpPr>
        <xdr:cNvPr id="21" name="Line 9"/>
        <xdr:cNvSpPr>
          <a:spLocks noChangeShapeType="1"/>
        </xdr:cNvSpPr>
      </xdr:nvSpPr>
      <xdr:spPr bwMode="auto">
        <a:xfrm>
          <a:off x="4495800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2</xdr:row>
      <xdr:rowOff>0</xdr:rowOff>
    </xdr:from>
    <xdr:to>
      <xdr:col>4</xdr:col>
      <xdr:colOff>123825</xdr:colOff>
      <xdr:row>2</xdr:row>
      <xdr:rowOff>142875</xdr:rowOff>
    </xdr:to>
    <xdr:sp macro="" textlink="">
      <xdr:nvSpPr>
        <xdr:cNvPr id="44173" name="Line 1"/>
        <xdr:cNvSpPr>
          <a:spLocks noChangeShapeType="1"/>
        </xdr:cNvSpPr>
      </xdr:nvSpPr>
      <xdr:spPr bwMode="auto">
        <a:xfrm>
          <a:off x="47244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133350</xdr:colOff>
      <xdr:row>2</xdr:row>
      <xdr:rowOff>0</xdr:rowOff>
    </xdr:from>
    <xdr:to>
      <xdr:col>5</xdr:col>
      <xdr:colOff>133350</xdr:colOff>
      <xdr:row>5</xdr:row>
      <xdr:rowOff>0</xdr:rowOff>
    </xdr:to>
    <xdr:sp macro="" textlink="">
      <xdr:nvSpPr>
        <xdr:cNvPr id="44174" name="Line 2"/>
        <xdr:cNvSpPr>
          <a:spLocks noChangeShapeType="1"/>
        </xdr:cNvSpPr>
      </xdr:nvSpPr>
      <xdr:spPr bwMode="auto">
        <a:xfrm>
          <a:off x="4991100" y="762000"/>
          <a:ext cx="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133350</xdr:colOff>
      <xdr:row>2</xdr:row>
      <xdr:rowOff>0</xdr:rowOff>
    </xdr:from>
    <xdr:to>
      <xdr:col>7</xdr:col>
      <xdr:colOff>133350</xdr:colOff>
      <xdr:row>17</xdr:row>
      <xdr:rowOff>9525</xdr:rowOff>
    </xdr:to>
    <xdr:sp macro="" textlink="">
      <xdr:nvSpPr>
        <xdr:cNvPr id="44175" name="Line 3"/>
        <xdr:cNvSpPr>
          <a:spLocks noChangeShapeType="1"/>
        </xdr:cNvSpPr>
      </xdr:nvSpPr>
      <xdr:spPr bwMode="auto">
        <a:xfrm>
          <a:off x="5505450" y="76200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133350</xdr:colOff>
      <xdr:row>2</xdr:row>
      <xdr:rowOff>9525</xdr:rowOff>
    </xdr:from>
    <xdr:to>
      <xdr:col>6</xdr:col>
      <xdr:colOff>133350</xdr:colOff>
      <xdr:row>11</xdr:row>
      <xdr:rowOff>9525</xdr:rowOff>
    </xdr:to>
    <xdr:sp macro="" textlink="">
      <xdr:nvSpPr>
        <xdr:cNvPr id="44176" name="Line 4"/>
        <xdr:cNvSpPr>
          <a:spLocks noChangeShapeType="1"/>
        </xdr:cNvSpPr>
      </xdr:nvSpPr>
      <xdr:spPr bwMode="auto">
        <a:xfrm>
          <a:off x="5248275" y="771525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23</xdr:row>
      <xdr:rowOff>9525</xdr:rowOff>
    </xdr:to>
    <xdr:sp macro="" textlink="">
      <xdr:nvSpPr>
        <xdr:cNvPr id="44177" name="Line 5"/>
        <xdr:cNvSpPr>
          <a:spLocks noChangeShapeType="1"/>
        </xdr:cNvSpPr>
      </xdr:nvSpPr>
      <xdr:spPr bwMode="auto">
        <a:xfrm>
          <a:off x="5934075" y="76200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28</xdr:row>
      <xdr:rowOff>0</xdr:rowOff>
    </xdr:to>
    <xdr:sp macro="" textlink="">
      <xdr:nvSpPr>
        <xdr:cNvPr id="44178" name="Line 6"/>
        <xdr:cNvSpPr>
          <a:spLocks noChangeShapeType="1"/>
        </xdr:cNvSpPr>
      </xdr:nvSpPr>
      <xdr:spPr bwMode="auto">
        <a:xfrm>
          <a:off x="6191250" y="7620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142875</xdr:colOff>
      <xdr:row>1</xdr:row>
      <xdr:rowOff>180975</xdr:rowOff>
    </xdr:from>
    <xdr:to>
      <xdr:col>11</xdr:col>
      <xdr:colOff>142875</xdr:colOff>
      <xdr:row>31</xdr:row>
      <xdr:rowOff>9525</xdr:rowOff>
    </xdr:to>
    <xdr:sp macro="" textlink="">
      <xdr:nvSpPr>
        <xdr:cNvPr id="44181" name="Line 9"/>
        <xdr:cNvSpPr>
          <a:spLocks noChangeShapeType="1"/>
        </xdr:cNvSpPr>
      </xdr:nvSpPr>
      <xdr:spPr bwMode="auto">
        <a:xfrm>
          <a:off x="6457950" y="752475"/>
          <a:ext cx="0" cy="2495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133350</xdr:colOff>
      <xdr:row>2</xdr:row>
      <xdr:rowOff>0</xdr:rowOff>
    </xdr:from>
    <xdr:to>
      <xdr:col>12</xdr:col>
      <xdr:colOff>133350</xdr:colOff>
      <xdr:row>36</xdr:row>
      <xdr:rowOff>9525</xdr:rowOff>
    </xdr:to>
    <xdr:sp macro="" textlink="">
      <xdr:nvSpPr>
        <xdr:cNvPr id="44182" name="Line 10"/>
        <xdr:cNvSpPr>
          <a:spLocks noChangeShapeType="1"/>
        </xdr:cNvSpPr>
      </xdr:nvSpPr>
      <xdr:spPr bwMode="auto">
        <a:xfrm>
          <a:off x="6705600" y="762000"/>
          <a:ext cx="0" cy="2867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66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5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438400" y="866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17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2781300" y="866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11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609850" y="866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23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114675" y="866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104775</xdr:colOff>
      <xdr:row>2</xdr:row>
      <xdr:rowOff>0</xdr:rowOff>
    </xdr:from>
    <xdr:to>
      <xdr:col>28</xdr:col>
      <xdr:colOff>104775</xdr:colOff>
      <xdr:row>28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305175" y="866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95250</xdr:colOff>
      <xdr:row>2</xdr:row>
      <xdr:rowOff>0</xdr:rowOff>
    </xdr:from>
    <xdr:to>
      <xdr:col>32</xdr:col>
      <xdr:colOff>95250</xdr:colOff>
      <xdr:row>38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3981450" y="866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104775</xdr:colOff>
      <xdr:row>2</xdr:row>
      <xdr:rowOff>0</xdr:rowOff>
    </xdr:from>
    <xdr:to>
      <xdr:col>33</xdr:col>
      <xdr:colOff>104775</xdr:colOff>
      <xdr:row>38</xdr:row>
      <xdr:rowOff>0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4171950" y="866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31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3486150" y="866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36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3648075" y="866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590550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590550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22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590550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27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590550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30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590550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35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590550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64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76200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19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762000"/>
          <a:ext cx="0" cy="2409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76200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29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76200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33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76200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76200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52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76200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36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76200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41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76200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48577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27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485775"/>
          <a:ext cx="0" cy="3476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48577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37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943225" y="4857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276600" y="485775"/>
          <a:ext cx="0" cy="5467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52875" y="485775"/>
          <a:ext cx="0" cy="6934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43375" y="485775"/>
          <a:ext cx="0" cy="814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57575" y="485775"/>
          <a:ext cx="0" cy="5886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19500" y="48577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45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305175" y="885825"/>
          <a:ext cx="0" cy="573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981450" y="885825"/>
          <a:ext cx="0" cy="7200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65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4171950" y="885825"/>
          <a:ext cx="0" cy="8410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48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486150" y="885825"/>
          <a:ext cx="0" cy="6153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53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648075" y="885825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5905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5905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590550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590550"/>
          <a:ext cx="0" cy="3743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590550"/>
          <a:ext cx="0" cy="426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44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590550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53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590550"/>
          <a:ext cx="0" cy="6810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590550"/>
          <a:ext cx="0" cy="4686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42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590550"/>
          <a:ext cx="0" cy="534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9525</xdr:rowOff>
    </xdr:from>
    <xdr:to>
      <xdr:col>4</xdr:col>
      <xdr:colOff>104775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390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9525</xdr:rowOff>
    </xdr:from>
    <xdr:to>
      <xdr:col>5</xdr:col>
      <xdr:colOff>95250</xdr:colOff>
      <xdr:row>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438400" y="390525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9525</xdr:rowOff>
    </xdr:from>
    <xdr:to>
      <xdr:col>7</xdr:col>
      <xdr:colOff>85725</xdr:colOff>
      <xdr:row>12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781300" y="390525"/>
          <a:ext cx="0" cy="1609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9525</xdr:rowOff>
    </xdr:from>
    <xdr:to>
      <xdr:col>6</xdr:col>
      <xdr:colOff>85725</xdr:colOff>
      <xdr:row>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609850" y="390525"/>
          <a:ext cx="0" cy="100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9525</xdr:rowOff>
    </xdr:from>
    <xdr:to>
      <xdr:col>9</xdr:col>
      <xdr:colOff>85725</xdr:colOff>
      <xdr:row>15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14675" y="390525"/>
          <a:ext cx="0" cy="220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9525</xdr:rowOff>
    </xdr:from>
    <xdr:to>
      <xdr:col>15</xdr:col>
      <xdr:colOff>104775</xdr:colOff>
      <xdr:row>47</xdr:row>
      <xdr:rowOff>152400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210050" y="390525"/>
          <a:ext cx="0" cy="8753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18</xdr:col>
      <xdr:colOff>95250</xdr:colOff>
      <xdr:row>2</xdr:row>
      <xdr:rowOff>9525</xdr:rowOff>
    </xdr:from>
    <xdr:to>
      <xdr:col>18</xdr:col>
      <xdr:colOff>95250</xdr:colOff>
      <xdr:row>54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724400" y="390525"/>
          <a:ext cx="0" cy="10001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4914900" y="390525"/>
          <a:ext cx="0" cy="11410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16</xdr:col>
      <xdr:colOff>85725</xdr:colOff>
      <xdr:row>2</xdr:row>
      <xdr:rowOff>0</xdr:rowOff>
    </xdr:from>
    <xdr:to>
      <xdr:col>16</xdr:col>
      <xdr:colOff>85725</xdr:colOff>
      <xdr:row>50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4391025" y="390525"/>
          <a:ext cx="0" cy="934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2</xdr:row>
      <xdr:rowOff>0</xdr:rowOff>
    </xdr:from>
    <xdr:to>
      <xdr:col>3</xdr:col>
      <xdr:colOff>228600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800600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200025</xdr:colOff>
      <xdr:row>2</xdr:row>
      <xdr:rowOff>0</xdr:rowOff>
    </xdr:from>
    <xdr:to>
      <xdr:col>4</xdr:col>
      <xdr:colOff>200025</xdr:colOff>
      <xdr:row>9</xdr:row>
      <xdr:rowOff>19050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29200" y="762000"/>
          <a:ext cx="0" cy="1123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190500</xdr:colOff>
      <xdr:row>2</xdr:row>
      <xdr:rowOff>0</xdr:rowOff>
    </xdr:from>
    <xdr:to>
      <xdr:col>5</xdr:col>
      <xdr:colOff>190500</xdr:colOff>
      <xdr:row>13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276850" y="76200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8" name="Line 4"/>
        <xdr:cNvSpPr>
          <a:spLocks noChangeShapeType="1"/>
        </xdr:cNvSpPr>
      </xdr:nvSpPr>
      <xdr:spPr bwMode="auto">
        <a:xfrm>
          <a:off x="467677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9525</xdr:rowOff>
    </xdr:to>
    <xdr:sp macro="" textlink="">
      <xdr:nvSpPr>
        <xdr:cNvPr id="10" name="Line 7"/>
        <xdr:cNvSpPr>
          <a:spLocks noChangeShapeType="1"/>
        </xdr:cNvSpPr>
      </xdr:nvSpPr>
      <xdr:spPr bwMode="auto">
        <a:xfrm>
          <a:off x="5448300" y="819150"/>
          <a:ext cx="0" cy="3076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16</xdr:row>
      <xdr:rowOff>0</xdr:rowOff>
    </xdr:to>
    <xdr:sp macro="" textlink="">
      <xdr:nvSpPr>
        <xdr:cNvPr id="11" name="Line 8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33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5886450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123825</xdr:rowOff>
    </xdr:to>
    <xdr:sp macro="" textlink="">
      <xdr:nvSpPr>
        <xdr:cNvPr id="13" name="Line 13"/>
        <xdr:cNvSpPr>
          <a:spLocks noChangeShapeType="1"/>
        </xdr:cNvSpPr>
      </xdr:nvSpPr>
      <xdr:spPr bwMode="auto">
        <a:xfrm>
          <a:off x="6324600" y="819150"/>
          <a:ext cx="0" cy="5057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76312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934575" y="7620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77475" y="762000"/>
          <a:ext cx="0" cy="3762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0106025" y="762000"/>
          <a:ext cx="0" cy="2286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0610850" y="762000"/>
          <a:ext cx="0" cy="509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42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0801350" y="762000"/>
          <a:ext cx="0" cy="5619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48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1315700" y="762000"/>
          <a:ext cx="0" cy="6419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57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1506200" y="762000"/>
          <a:ext cx="0" cy="762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45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0982325" y="762000"/>
          <a:ext cx="0" cy="6038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819150"/>
          <a:ext cx="0" cy="123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819150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15</xdr:row>
      <xdr:rowOff>133350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9112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25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448300" y="819150"/>
          <a:ext cx="0" cy="3095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32</xdr:row>
      <xdr:rowOff>133350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819150"/>
          <a:ext cx="0" cy="413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133350</xdr:colOff>
      <xdr:row>2</xdr:row>
      <xdr:rowOff>0</xdr:rowOff>
    </xdr:from>
    <xdr:to>
      <xdr:col>10</xdr:col>
      <xdr:colOff>133350</xdr:colOff>
      <xdr:row>39</xdr:row>
      <xdr:rowOff>142875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6324600" y="819150"/>
          <a:ext cx="0" cy="5067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2</xdr:row>
      <xdr:rowOff>0</xdr:rowOff>
    </xdr:from>
    <xdr:to>
      <xdr:col>4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0153650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07727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9</xdr:row>
      <xdr:rowOff>19050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1382375" y="819150"/>
          <a:ext cx="0" cy="952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114300</xdr:colOff>
      <xdr:row>2</xdr:row>
      <xdr:rowOff>0</xdr:rowOff>
    </xdr:from>
    <xdr:to>
      <xdr:col>10</xdr:col>
      <xdr:colOff>114300</xdr:colOff>
      <xdr:row>12</xdr:row>
      <xdr:rowOff>9525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3811250" y="819150"/>
          <a:ext cx="0" cy="134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114300</xdr:colOff>
      <xdr:row>3</xdr:row>
      <xdr:rowOff>28575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H="1">
          <a:off x="12582525" y="819150"/>
          <a:ext cx="95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2</xdr:row>
      <xdr:rowOff>0</xdr:rowOff>
    </xdr:from>
    <xdr:to>
      <xdr:col>3</xdr:col>
      <xdr:colOff>123825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86300" y="76200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43475" y="7620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15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57825" y="762000"/>
          <a:ext cx="0" cy="1743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2</xdr:row>
      <xdr:rowOff>0</xdr:rowOff>
    </xdr:from>
    <xdr:to>
      <xdr:col>5</xdr:col>
      <xdr:colOff>114300</xdr:colOff>
      <xdr:row>10</xdr:row>
      <xdr:rowOff>28575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91125" y="762000"/>
          <a:ext cx="0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114300</xdr:colOff>
      <xdr:row>22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76925" y="762000"/>
          <a:ext cx="0" cy="266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48577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9525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33950" y="485775"/>
          <a:ext cx="0" cy="542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114300</xdr:colOff>
      <xdr:row>2</xdr:row>
      <xdr:rowOff>0</xdr:rowOff>
    </xdr:from>
    <xdr:to>
      <xdr:col>6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372100" y="4857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62550" y="485775"/>
          <a:ext cx="0" cy="1066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00725" y="485775"/>
          <a:ext cx="0" cy="280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2</xdr:row>
      <xdr:rowOff>0</xdr:rowOff>
    </xdr:from>
    <xdr:to>
      <xdr:col>3</xdr:col>
      <xdr:colOff>114300</xdr:colOff>
      <xdr:row>2</xdr:row>
      <xdr:rowOff>133350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5429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123825</xdr:colOff>
      <xdr:row>2</xdr:row>
      <xdr:rowOff>0</xdr:rowOff>
    </xdr:from>
    <xdr:to>
      <xdr:col>4</xdr:col>
      <xdr:colOff>123825</xdr:colOff>
      <xdr:row>7</xdr:row>
      <xdr:rowOff>133350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05375" y="5429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123825</xdr:colOff>
      <xdr:row>2</xdr:row>
      <xdr:rowOff>0</xdr:rowOff>
    </xdr:from>
    <xdr:to>
      <xdr:col>5</xdr:col>
      <xdr:colOff>123825</xdr:colOff>
      <xdr:row>14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124450" y="542925"/>
          <a:ext cx="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123825</xdr:colOff>
      <xdr:row>2</xdr:row>
      <xdr:rowOff>0</xdr:rowOff>
    </xdr:from>
    <xdr:to>
      <xdr:col>6</xdr:col>
      <xdr:colOff>123825</xdr:colOff>
      <xdr:row>23</xdr:row>
      <xdr:rowOff>9525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43525" y="542925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123825</xdr:colOff>
      <xdr:row>2</xdr:row>
      <xdr:rowOff>0</xdr:rowOff>
    </xdr:from>
    <xdr:to>
      <xdr:col>8</xdr:col>
      <xdr:colOff>123825</xdr:colOff>
      <xdr:row>31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781675" y="542925"/>
          <a:ext cx="0" cy="386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2</xdr:row>
      <xdr:rowOff>0</xdr:rowOff>
    </xdr:from>
    <xdr:to>
      <xdr:col>9</xdr:col>
      <xdr:colOff>133350</xdr:colOff>
      <xdr:row>36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010275" y="542925"/>
          <a:ext cx="0" cy="4543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1</xdr:row>
      <xdr:rowOff>238125</xdr:rowOff>
    </xdr:from>
    <xdr:to>
      <xdr:col>11</xdr:col>
      <xdr:colOff>152400</xdr:colOff>
      <xdr:row>45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505575" y="533400"/>
          <a:ext cx="19050" cy="574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1</xdr:row>
      <xdr:rowOff>142875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4733925" y="819150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1</xdr:row>
      <xdr:rowOff>0</xdr:rowOff>
    </xdr:from>
    <xdr:to>
      <xdr:col>4</xdr:col>
      <xdr:colOff>114300</xdr:colOff>
      <xdr:row>4</xdr:row>
      <xdr:rowOff>133350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4953000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114300</xdr:colOff>
      <xdr:row>1</xdr:row>
      <xdr:rowOff>0</xdr:rowOff>
    </xdr:from>
    <xdr:to>
      <xdr:col>5</xdr:col>
      <xdr:colOff>114300</xdr:colOff>
      <xdr:row>8</xdr:row>
      <xdr:rowOff>9525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172075" y="819150"/>
          <a:ext cx="0" cy="942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1</xdr:row>
      <xdr:rowOff>0</xdr:rowOff>
    </xdr:from>
    <xdr:to>
      <xdr:col>7</xdr:col>
      <xdr:colOff>114300</xdr:colOff>
      <xdr:row>10</xdr:row>
      <xdr:rowOff>142875</xdr:rowOff>
    </xdr:to>
    <xdr:sp macro="" textlink="">
      <xdr:nvSpPr>
        <xdr:cNvPr id="10" name="Line 4"/>
        <xdr:cNvSpPr>
          <a:spLocks noChangeShapeType="1"/>
        </xdr:cNvSpPr>
      </xdr:nvSpPr>
      <xdr:spPr bwMode="auto">
        <a:xfrm>
          <a:off x="5610225" y="819150"/>
          <a:ext cx="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1</xdr:row>
      <xdr:rowOff>0</xdr:rowOff>
    </xdr:from>
    <xdr:to>
      <xdr:col>8</xdr:col>
      <xdr:colOff>104775</xdr:colOff>
      <xdr:row>14</xdr:row>
      <xdr:rowOff>142875</xdr:rowOff>
    </xdr:to>
    <xdr:sp macro="" textlink="">
      <xdr:nvSpPr>
        <xdr:cNvPr id="11" name="Line 5"/>
        <xdr:cNvSpPr>
          <a:spLocks noChangeShapeType="1"/>
        </xdr:cNvSpPr>
      </xdr:nvSpPr>
      <xdr:spPr bwMode="auto">
        <a:xfrm>
          <a:off x="5819775" y="819150"/>
          <a:ext cx="0" cy="1866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95250</xdr:colOff>
      <xdr:row>2</xdr:row>
      <xdr:rowOff>0</xdr:rowOff>
    </xdr:from>
    <xdr:to>
      <xdr:col>10</xdr:col>
      <xdr:colOff>95250</xdr:colOff>
      <xdr:row>23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573250" y="819150"/>
          <a:ext cx="0" cy="2809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28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020925" y="819150"/>
          <a:ext cx="0" cy="3467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114300</xdr:colOff>
      <xdr:row>2</xdr:row>
      <xdr:rowOff>0</xdr:rowOff>
    </xdr:from>
    <xdr:to>
      <xdr:col>8</xdr:col>
      <xdr:colOff>123825</xdr:colOff>
      <xdr:row>19</xdr:row>
      <xdr:rowOff>9525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4077950" y="819150"/>
          <a:ext cx="9525" cy="2276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114300</xdr:colOff>
      <xdr:row>2</xdr:row>
      <xdr:rowOff>0</xdr:rowOff>
    </xdr:from>
    <xdr:to>
      <xdr:col>9</xdr:col>
      <xdr:colOff>123825</xdr:colOff>
      <xdr:row>21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35125" y="819150"/>
          <a:ext cx="9525" cy="2543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2</xdr:row>
      <xdr:rowOff>0</xdr:rowOff>
    </xdr:from>
    <xdr:to>
      <xdr:col>3</xdr:col>
      <xdr:colOff>104775</xdr:colOff>
      <xdr:row>3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868275" y="8191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114300</xdr:colOff>
      <xdr:row>2</xdr:row>
      <xdr:rowOff>0</xdr:rowOff>
    </xdr:from>
    <xdr:to>
      <xdr:col>4</xdr:col>
      <xdr:colOff>114300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134975" y="8191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114300</xdr:colOff>
      <xdr:row>2</xdr:row>
      <xdr:rowOff>0</xdr:rowOff>
    </xdr:from>
    <xdr:to>
      <xdr:col>7</xdr:col>
      <xdr:colOff>114300</xdr:colOff>
      <xdr:row>16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3820775" y="819150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104775</xdr:colOff>
      <xdr:row>2</xdr:row>
      <xdr:rowOff>0</xdr:rowOff>
    </xdr:from>
    <xdr:to>
      <xdr:col>6</xdr:col>
      <xdr:colOff>104775</xdr:colOff>
      <xdr:row>13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554075" y="819150"/>
          <a:ext cx="0" cy="1466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104775</xdr:colOff>
      <xdr:row>2</xdr:row>
      <xdr:rowOff>0</xdr:rowOff>
    </xdr:from>
    <xdr:to>
      <xdr:col>8</xdr:col>
      <xdr:colOff>104775</xdr:colOff>
      <xdr:row>19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4068425" y="819150"/>
          <a:ext cx="0" cy="226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123825</xdr:colOff>
      <xdr:row>2</xdr:row>
      <xdr:rowOff>0</xdr:rowOff>
    </xdr:from>
    <xdr:to>
      <xdr:col>10</xdr:col>
      <xdr:colOff>123825</xdr:colOff>
      <xdr:row>24</xdr:row>
      <xdr:rowOff>9525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4601825" y="819150"/>
          <a:ext cx="0" cy="2943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114300</xdr:colOff>
      <xdr:row>2</xdr:row>
      <xdr:rowOff>0</xdr:rowOff>
    </xdr:from>
    <xdr:to>
      <xdr:col>12</xdr:col>
      <xdr:colOff>114300</xdr:colOff>
      <xdr:row>29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5020925" y="819150"/>
          <a:ext cx="0" cy="3600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104775</xdr:colOff>
      <xdr:row>2</xdr:row>
      <xdr:rowOff>0</xdr:rowOff>
    </xdr:from>
    <xdr:to>
      <xdr:col>9</xdr:col>
      <xdr:colOff>104775</xdr:colOff>
      <xdr:row>21</xdr:row>
      <xdr:rowOff>104775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4325600" y="819150"/>
          <a:ext cx="0" cy="2638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1</xdr:row>
      <xdr:rowOff>0</xdr:rowOff>
    </xdr:from>
    <xdr:to>
      <xdr:col>3</xdr:col>
      <xdr:colOff>114300</xdr:colOff>
      <xdr:row>2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1591925" y="819150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2</xdr:row>
      <xdr:rowOff>9525</xdr:rowOff>
    </xdr:from>
    <xdr:to>
      <xdr:col>17</xdr:col>
      <xdr:colOff>95250</xdr:colOff>
      <xdr:row>52</xdr:row>
      <xdr:rowOff>0</xdr:rowOff>
    </xdr:to>
    <xdr:sp macro="" textlink="">
      <xdr:nvSpPr>
        <xdr:cNvPr id="35973" name="Line 7"/>
        <xdr:cNvSpPr>
          <a:spLocks noChangeShapeType="1"/>
        </xdr:cNvSpPr>
      </xdr:nvSpPr>
      <xdr:spPr bwMode="auto">
        <a:xfrm>
          <a:off x="4610100" y="704850"/>
          <a:ext cx="0" cy="6581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19</xdr:col>
      <xdr:colOff>104775</xdr:colOff>
      <xdr:row>2</xdr:row>
      <xdr:rowOff>9525</xdr:rowOff>
    </xdr:from>
    <xdr:to>
      <xdr:col>19</xdr:col>
      <xdr:colOff>104775</xdr:colOff>
      <xdr:row>61</xdr:row>
      <xdr:rowOff>9525</xdr:rowOff>
    </xdr:to>
    <xdr:sp macro="" textlink="">
      <xdr:nvSpPr>
        <xdr:cNvPr id="35974" name="Line 8"/>
        <xdr:cNvSpPr>
          <a:spLocks noChangeShapeType="1"/>
        </xdr:cNvSpPr>
      </xdr:nvSpPr>
      <xdr:spPr bwMode="auto">
        <a:xfrm>
          <a:off x="4981575" y="704850"/>
          <a:ext cx="0" cy="779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2</xdr:row>
      <xdr:rowOff>0</xdr:rowOff>
    </xdr:from>
    <xdr:to>
      <xdr:col>15</xdr:col>
      <xdr:colOff>85725</xdr:colOff>
      <xdr:row>47</xdr:row>
      <xdr:rowOff>19050</xdr:rowOff>
    </xdr:to>
    <xdr:sp macro="" textlink="">
      <xdr:nvSpPr>
        <xdr:cNvPr id="35975" name="Line 9"/>
        <xdr:cNvSpPr>
          <a:spLocks noChangeShapeType="1"/>
        </xdr:cNvSpPr>
      </xdr:nvSpPr>
      <xdr:spPr bwMode="auto">
        <a:xfrm>
          <a:off x="4276725" y="695325"/>
          <a:ext cx="0" cy="594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9</xdr:col>
      <xdr:colOff>95250</xdr:colOff>
      <xdr:row>0</xdr:row>
      <xdr:rowOff>133350</xdr:rowOff>
    </xdr:from>
    <xdr:to>
      <xdr:col>13</xdr:col>
      <xdr:colOff>171450</xdr:colOff>
      <xdr:row>0</xdr:row>
      <xdr:rowOff>453783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4575" y="133350"/>
          <a:ext cx="1019175" cy="320433"/>
        </a:xfrm>
        <a:prstGeom prst="rect">
          <a:avLst/>
        </a:prstGeom>
      </xdr:spPr>
    </xdr:pic>
    <xdr:clientData/>
  </xdr:twoCellAnchor>
  <xdr:twoCellAnchor>
    <xdr:from>
      <xdr:col>3</xdr:col>
      <xdr:colOff>95250</xdr:colOff>
      <xdr:row>3</xdr:row>
      <xdr:rowOff>9525</xdr:rowOff>
    </xdr:from>
    <xdr:to>
      <xdr:col>3</xdr:col>
      <xdr:colOff>95250</xdr:colOff>
      <xdr:row>3</xdr:row>
      <xdr:rowOff>161925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3162300" y="9144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76199</xdr:colOff>
      <xdr:row>1</xdr:row>
      <xdr:rowOff>161926</xdr:rowOff>
    </xdr:from>
    <xdr:to>
      <xdr:col>4</xdr:col>
      <xdr:colOff>85725</xdr:colOff>
      <xdr:row>8</xdr:row>
      <xdr:rowOff>152400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3314699" y="895351"/>
          <a:ext cx="9526" cy="504824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161925</xdr:rowOff>
    </xdr:from>
    <xdr:to>
      <xdr:col>5</xdr:col>
      <xdr:colOff>95250</xdr:colOff>
      <xdr:row>18</xdr:row>
      <xdr:rowOff>152400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3505200" y="8953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76200</xdr:colOff>
      <xdr:row>2</xdr:row>
      <xdr:rowOff>0</xdr:rowOff>
    </xdr:from>
    <xdr:to>
      <xdr:col>6</xdr:col>
      <xdr:colOff>85725</xdr:colOff>
      <xdr:row>28</xdr:row>
      <xdr:rowOff>161925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 flipH="1">
          <a:off x="3657600" y="904875"/>
          <a:ext cx="9525" cy="1190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38</xdr:row>
      <xdr:rowOff>161925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4010025" y="904875"/>
          <a:ext cx="0" cy="1533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43</xdr:row>
      <xdr:rowOff>161925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4181475" y="904875"/>
          <a:ext cx="0" cy="1876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85720</xdr:colOff>
      <xdr:row>1</xdr:row>
      <xdr:rowOff>171448</xdr:rowOff>
    </xdr:from>
    <xdr:to>
      <xdr:col>10</xdr:col>
      <xdr:colOff>85724</xdr:colOff>
      <xdr:row>46</xdr:row>
      <xdr:rowOff>152399</xdr:rowOff>
    </xdr:to>
    <xdr:sp macro="" textlink="">
      <xdr:nvSpPr>
        <xdr:cNvPr id="18" name="Line 9"/>
        <xdr:cNvSpPr>
          <a:spLocks noChangeShapeType="1"/>
        </xdr:cNvSpPr>
      </xdr:nvSpPr>
      <xdr:spPr bwMode="auto">
        <a:xfrm>
          <a:off x="4352920" y="904873"/>
          <a:ext cx="4" cy="2209801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51</xdr:row>
      <xdr:rowOff>152400</xdr:rowOff>
    </xdr:to>
    <xdr:sp macro="" textlink="">
      <xdr:nvSpPr>
        <xdr:cNvPr id="19" name="Line 7"/>
        <xdr:cNvSpPr>
          <a:spLocks noChangeShapeType="1"/>
        </xdr:cNvSpPr>
      </xdr:nvSpPr>
      <xdr:spPr bwMode="auto">
        <a:xfrm>
          <a:off x="4695825" y="904875"/>
          <a:ext cx="0" cy="2552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161925</xdr:rowOff>
    </xdr:from>
    <xdr:to>
      <xdr:col>13</xdr:col>
      <xdr:colOff>95250</xdr:colOff>
      <xdr:row>60</xdr:row>
      <xdr:rowOff>161925</xdr:rowOff>
    </xdr:to>
    <xdr:sp macro="" textlink="">
      <xdr:nvSpPr>
        <xdr:cNvPr id="20" name="Line 8"/>
        <xdr:cNvSpPr>
          <a:spLocks noChangeShapeType="1"/>
        </xdr:cNvSpPr>
      </xdr:nvSpPr>
      <xdr:spPr bwMode="auto">
        <a:xfrm>
          <a:off x="4876800" y="895350"/>
          <a:ext cx="0" cy="2914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2352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2353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2354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2355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52356" name="Line 5"/>
        <xdr:cNvSpPr>
          <a:spLocks noChangeShapeType="1"/>
        </xdr:cNvSpPr>
      </xdr:nvSpPr>
      <xdr:spPr bwMode="auto">
        <a:xfrm>
          <a:off x="3600450" y="704850"/>
          <a:ext cx="0" cy="499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52357" name="Line 6"/>
        <xdr:cNvSpPr>
          <a:spLocks noChangeShapeType="1"/>
        </xdr:cNvSpPr>
      </xdr:nvSpPr>
      <xdr:spPr bwMode="auto">
        <a:xfrm>
          <a:off x="3933825" y="704850"/>
          <a:ext cx="0" cy="564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52</xdr:row>
      <xdr:rowOff>0</xdr:rowOff>
    </xdr:to>
    <xdr:sp macro="" textlink="">
      <xdr:nvSpPr>
        <xdr:cNvPr id="52358" name="Line 7"/>
        <xdr:cNvSpPr>
          <a:spLocks noChangeShapeType="1"/>
        </xdr:cNvSpPr>
      </xdr:nvSpPr>
      <xdr:spPr bwMode="auto">
        <a:xfrm>
          <a:off x="4610100" y="704850"/>
          <a:ext cx="0" cy="6715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61</xdr:row>
      <xdr:rowOff>9525</xdr:rowOff>
    </xdr:to>
    <xdr:sp macro="" textlink="">
      <xdr:nvSpPr>
        <xdr:cNvPr id="52359" name="Line 8"/>
        <xdr:cNvSpPr>
          <a:spLocks noChangeShapeType="1"/>
        </xdr:cNvSpPr>
      </xdr:nvSpPr>
      <xdr:spPr bwMode="auto">
        <a:xfrm>
          <a:off x="4981575" y="704850"/>
          <a:ext cx="0" cy="792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52360" name="Line 9"/>
        <xdr:cNvSpPr>
          <a:spLocks noChangeShapeType="1"/>
        </xdr:cNvSpPr>
      </xdr:nvSpPr>
      <xdr:spPr bwMode="auto">
        <a:xfrm>
          <a:off x="4276725" y="695325"/>
          <a:ext cx="0" cy="607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104775</xdr:colOff>
      <xdr:row>0</xdr:row>
      <xdr:rowOff>152400</xdr:rowOff>
    </xdr:from>
    <xdr:to>
      <xdr:col>14</xdr:col>
      <xdr:colOff>180975</xdr:colOff>
      <xdr:row>0</xdr:row>
      <xdr:rowOff>472833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152400"/>
          <a:ext cx="1019175" cy="320433"/>
        </a:xfrm>
        <a:prstGeom prst="rect">
          <a:avLst/>
        </a:prstGeom>
      </xdr:spPr>
    </xdr:pic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95250</xdr:colOff>
      <xdr:row>2</xdr:row>
      <xdr:rowOff>0</xdr:rowOff>
    </xdr:from>
    <xdr:to>
      <xdr:col>22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85725</xdr:colOff>
      <xdr:row>2</xdr:row>
      <xdr:rowOff>0</xdr:rowOff>
    </xdr:from>
    <xdr:to>
      <xdr:col>24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85725</xdr:colOff>
      <xdr:row>2</xdr:row>
      <xdr:rowOff>0</xdr:rowOff>
    </xdr:from>
    <xdr:to>
      <xdr:col>23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39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104775</xdr:colOff>
      <xdr:row>2</xdr:row>
      <xdr:rowOff>0</xdr:rowOff>
    </xdr:from>
    <xdr:to>
      <xdr:col>27</xdr:col>
      <xdr:colOff>104775</xdr:colOff>
      <xdr:row>44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95250</xdr:colOff>
      <xdr:row>2</xdr:row>
      <xdr:rowOff>0</xdr:rowOff>
    </xdr:from>
    <xdr:to>
      <xdr:col>30</xdr:col>
      <xdr:colOff>95250</xdr:colOff>
      <xdr:row>52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61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47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4924425" y="762000"/>
          <a:ext cx="0" cy="1143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429250" y="762000"/>
          <a:ext cx="0" cy="5153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172075" y="762000"/>
          <a:ext cx="0" cy="3048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38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857875" y="762000"/>
          <a:ext cx="0" cy="7058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134100" y="762000"/>
          <a:ext cx="0" cy="800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1</xdr:row>
      <xdr:rowOff>0</xdr:rowOff>
    </xdr:from>
    <xdr:to>
      <xdr:col>13</xdr:col>
      <xdr:colOff>95250</xdr:colOff>
      <xdr:row>51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6810375" y="762000"/>
          <a:ext cx="0" cy="952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1</xdr:row>
      <xdr:rowOff>0</xdr:rowOff>
    </xdr:from>
    <xdr:to>
      <xdr:col>14</xdr:col>
      <xdr:colOff>104775</xdr:colOff>
      <xdr:row>60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7077075" y="762000"/>
          <a:ext cx="0" cy="11249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6372225" y="762000"/>
          <a:ext cx="0" cy="8591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46207" name="Line 1"/>
        <xdr:cNvSpPr>
          <a:spLocks noChangeShapeType="1"/>
        </xdr:cNvSpPr>
      </xdr:nvSpPr>
      <xdr:spPr bwMode="auto">
        <a:xfrm>
          <a:off x="2266950" y="64770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46208" name="Line 2"/>
        <xdr:cNvSpPr>
          <a:spLocks noChangeShapeType="1"/>
        </xdr:cNvSpPr>
      </xdr:nvSpPr>
      <xdr:spPr bwMode="auto">
        <a:xfrm>
          <a:off x="2609850" y="64770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46209" name="Line 3"/>
        <xdr:cNvSpPr>
          <a:spLocks noChangeShapeType="1"/>
        </xdr:cNvSpPr>
      </xdr:nvSpPr>
      <xdr:spPr bwMode="auto">
        <a:xfrm>
          <a:off x="3267075" y="647700"/>
          <a:ext cx="0" cy="2524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46210" name="Line 4"/>
        <xdr:cNvSpPr>
          <a:spLocks noChangeShapeType="1"/>
        </xdr:cNvSpPr>
      </xdr:nvSpPr>
      <xdr:spPr bwMode="auto">
        <a:xfrm>
          <a:off x="2943225" y="647700"/>
          <a:ext cx="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46211" name="Line 5"/>
        <xdr:cNvSpPr>
          <a:spLocks noChangeShapeType="1"/>
        </xdr:cNvSpPr>
      </xdr:nvSpPr>
      <xdr:spPr bwMode="auto">
        <a:xfrm>
          <a:off x="3600450" y="647700"/>
          <a:ext cx="0" cy="385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46212" name="Line 6"/>
        <xdr:cNvSpPr>
          <a:spLocks noChangeShapeType="1"/>
        </xdr:cNvSpPr>
      </xdr:nvSpPr>
      <xdr:spPr bwMode="auto">
        <a:xfrm>
          <a:off x="3933825" y="647700"/>
          <a:ext cx="0" cy="438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46213" name="Line 7"/>
        <xdr:cNvSpPr>
          <a:spLocks noChangeShapeType="1"/>
        </xdr:cNvSpPr>
      </xdr:nvSpPr>
      <xdr:spPr bwMode="auto">
        <a:xfrm>
          <a:off x="4610100" y="647700"/>
          <a:ext cx="0" cy="544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46214" name="Line 8"/>
        <xdr:cNvSpPr>
          <a:spLocks noChangeShapeType="1"/>
        </xdr:cNvSpPr>
      </xdr:nvSpPr>
      <xdr:spPr bwMode="auto">
        <a:xfrm>
          <a:off x="4981575" y="647700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46215" name="Line 9"/>
        <xdr:cNvSpPr>
          <a:spLocks noChangeShapeType="1"/>
        </xdr:cNvSpPr>
      </xdr:nvSpPr>
      <xdr:spPr bwMode="auto">
        <a:xfrm>
          <a:off x="4276725" y="638175"/>
          <a:ext cx="0" cy="4810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104775</xdr:colOff>
      <xdr:row>2</xdr:row>
      <xdr:rowOff>0</xdr:rowOff>
    </xdr:from>
    <xdr:to>
      <xdr:col>21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23</xdr:col>
      <xdr:colOff>95250</xdr:colOff>
      <xdr:row>2</xdr:row>
      <xdr:rowOff>0</xdr:rowOff>
    </xdr:from>
    <xdr:to>
      <xdr:col>23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27</xdr:col>
      <xdr:colOff>85725</xdr:colOff>
      <xdr:row>2</xdr:row>
      <xdr:rowOff>0</xdr:rowOff>
    </xdr:from>
    <xdr:to>
      <xdr:col>27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25</xdr:col>
      <xdr:colOff>85725</xdr:colOff>
      <xdr:row>2</xdr:row>
      <xdr:rowOff>0</xdr:rowOff>
    </xdr:from>
    <xdr:to>
      <xdr:col>25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29</xdr:col>
      <xdr:colOff>85725</xdr:colOff>
      <xdr:row>2</xdr:row>
      <xdr:rowOff>0</xdr:rowOff>
    </xdr:from>
    <xdr:to>
      <xdr:col>29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31</xdr:col>
      <xdr:colOff>104775</xdr:colOff>
      <xdr:row>2</xdr:row>
      <xdr:rowOff>0</xdr:rowOff>
    </xdr:from>
    <xdr:to>
      <xdr:col>31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35</xdr:col>
      <xdr:colOff>95250</xdr:colOff>
      <xdr:row>2</xdr:row>
      <xdr:rowOff>0</xdr:rowOff>
    </xdr:from>
    <xdr:to>
      <xdr:col>35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7019925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37</xdr:col>
      <xdr:colOff>104775</xdr:colOff>
      <xdr:row>2</xdr:row>
      <xdr:rowOff>0</xdr:rowOff>
    </xdr:from>
    <xdr:to>
      <xdr:col>37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739140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33</xdr:col>
      <xdr:colOff>85725</xdr:colOff>
      <xdr:row>2</xdr:row>
      <xdr:rowOff>0</xdr:rowOff>
    </xdr:from>
    <xdr:to>
      <xdr:col>33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6686550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10</xdr:col>
      <xdr:colOff>152400</xdr:colOff>
      <xdr:row>0</xdr:row>
      <xdr:rowOff>133350</xdr:rowOff>
    </xdr:from>
    <xdr:to>
      <xdr:col>14</xdr:col>
      <xdr:colOff>228600</xdr:colOff>
      <xdr:row>0</xdr:row>
      <xdr:rowOff>453783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33350"/>
          <a:ext cx="1019175" cy="32043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95250</xdr:colOff>
      <xdr:row>2</xdr:row>
      <xdr:rowOff>0</xdr:rowOff>
    </xdr:from>
    <xdr:to>
      <xdr:col>6</xdr:col>
      <xdr:colOff>95250</xdr:colOff>
      <xdr:row>8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501967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85725</xdr:colOff>
      <xdr:row>2</xdr:row>
      <xdr:rowOff>0</xdr:rowOff>
    </xdr:from>
    <xdr:to>
      <xdr:col>10</xdr:col>
      <xdr:colOff>85725</xdr:colOff>
      <xdr:row>20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676900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85725</xdr:colOff>
      <xdr:row>2</xdr:row>
      <xdr:rowOff>0</xdr:rowOff>
    </xdr:from>
    <xdr:to>
      <xdr:col>8</xdr:col>
      <xdr:colOff>85725</xdr:colOff>
      <xdr:row>10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353050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30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6010275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34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634365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11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14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15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16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17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18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19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20" name="Line 1"/>
        <xdr:cNvSpPr>
          <a:spLocks noChangeShapeType="1"/>
        </xdr:cNvSpPr>
      </xdr:nvSpPr>
      <xdr:spPr bwMode="auto">
        <a:xfrm>
          <a:off x="4676775" y="76200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21" name="Line 2"/>
        <xdr:cNvSpPr>
          <a:spLocks noChangeShapeType="1"/>
        </xdr:cNvSpPr>
      </xdr:nvSpPr>
      <xdr:spPr bwMode="auto">
        <a:xfrm>
          <a:off x="4848225" y="762000"/>
          <a:ext cx="0" cy="1028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20</xdr:row>
      <xdr:rowOff>9525</xdr:rowOff>
    </xdr:to>
    <xdr:sp macro="" textlink="">
      <xdr:nvSpPr>
        <xdr:cNvPr id="22" name="Line 3"/>
        <xdr:cNvSpPr>
          <a:spLocks noChangeShapeType="1"/>
        </xdr:cNvSpPr>
      </xdr:nvSpPr>
      <xdr:spPr bwMode="auto">
        <a:xfrm>
          <a:off x="5191125" y="762000"/>
          <a:ext cx="0" cy="332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10</xdr:row>
      <xdr:rowOff>0</xdr:rowOff>
    </xdr:to>
    <xdr:sp macro="" textlink="">
      <xdr:nvSpPr>
        <xdr:cNvPr id="23" name="Line 4"/>
        <xdr:cNvSpPr>
          <a:spLocks noChangeShapeType="1"/>
        </xdr:cNvSpPr>
      </xdr:nvSpPr>
      <xdr:spPr bwMode="auto">
        <a:xfrm>
          <a:off x="5019675" y="762000"/>
          <a:ext cx="0" cy="140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30</xdr:row>
      <xdr:rowOff>9525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5524500" y="762000"/>
          <a:ext cx="0" cy="5219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34</xdr:row>
      <xdr:rowOff>0</xdr:rowOff>
    </xdr:to>
    <xdr:sp macro="" textlink="">
      <xdr:nvSpPr>
        <xdr:cNvPr id="25" name="Line 6"/>
        <xdr:cNvSpPr>
          <a:spLocks noChangeShapeType="1"/>
        </xdr:cNvSpPr>
      </xdr:nvSpPr>
      <xdr:spPr bwMode="auto">
        <a:xfrm>
          <a:off x="5715000" y="762000"/>
          <a:ext cx="0" cy="5972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95250</xdr:colOff>
      <xdr:row>2</xdr:row>
      <xdr:rowOff>0</xdr:rowOff>
    </xdr:from>
    <xdr:to>
      <xdr:col>13</xdr:col>
      <xdr:colOff>95250</xdr:colOff>
      <xdr:row>42</xdr:row>
      <xdr:rowOff>0</xdr:rowOff>
    </xdr:to>
    <xdr:sp macro="" textlink="">
      <xdr:nvSpPr>
        <xdr:cNvPr id="26" name="Line 7"/>
        <xdr:cNvSpPr>
          <a:spLocks noChangeShapeType="1"/>
        </xdr:cNvSpPr>
      </xdr:nvSpPr>
      <xdr:spPr bwMode="auto">
        <a:xfrm>
          <a:off x="6229350" y="762000"/>
          <a:ext cx="0" cy="7496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104775</xdr:colOff>
      <xdr:row>2</xdr:row>
      <xdr:rowOff>0</xdr:rowOff>
    </xdr:from>
    <xdr:to>
      <xdr:col>14</xdr:col>
      <xdr:colOff>104775</xdr:colOff>
      <xdr:row>51</xdr:row>
      <xdr:rowOff>9525</xdr:rowOff>
    </xdr:to>
    <xdr:sp macro="" textlink="">
      <xdr:nvSpPr>
        <xdr:cNvPr id="27" name="Line 8"/>
        <xdr:cNvSpPr>
          <a:spLocks noChangeShapeType="1"/>
        </xdr:cNvSpPr>
      </xdr:nvSpPr>
      <xdr:spPr bwMode="auto">
        <a:xfrm>
          <a:off x="6419850" y="762000"/>
          <a:ext cx="0" cy="922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37</xdr:row>
      <xdr:rowOff>19050</xdr:rowOff>
    </xdr:to>
    <xdr:sp macro="" textlink="">
      <xdr:nvSpPr>
        <xdr:cNvPr id="28" name="Line 9"/>
        <xdr:cNvSpPr>
          <a:spLocks noChangeShapeType="1"/>
        </xdr:cNvSpPr>
      </xdr:nvSpPr>
      <xdr:spPr bwMode="auto">
        <a:xfrm>
          <a:off x="5895975" y="762000"/>
          <a:ext cx="0" cy="6562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</xdr:row>
      <xdr:rowOff>0</xdr:rowOff>
    </xdr:from>
    <xdr:to>
      <xdr:col>4</xdr:col>
      <xdr:colOff>104775</xdr:colOff>
      <xdr:row>2</xdr:row>
      <xdr:rowOff>142875</xdr:rowOff>
    </xdr:to>
    <xdr:sp macro="" textlink="">
      <xdr:nvSpPr>
        <xdr:cNvPr id="51351" name="Line 1"/>
        <xdr:cNvSpPr>
          <a:spLocks noChangeShapeType="1"/>
        </xdr:cNvSpPr>
      </xdr:nvSpPr>
      <xdr:spPr bwMode="auto">
        <a:xfrm>
          <a:off x="2266950" y="704850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2</xdr:row>
      <xdr:rowOff>0</xdr:rowOff>
    </xdr:from>
    <xdr:to>
      <xdr:col>5</xdr:col>
      <xdr:colOff>95250</xdr:colOff>
      <xdr:row>8</xdr:row>
      <xdr:rowOff>0</xdr:rowOff>
    </xdr:to>
    <xdr:sp macro="" textlink="">
      <xdr:nvSpPr>
        <xdr:cNvPr id="51352" name="Line 2"/>
        <xdr:cNvSpPr>
          <a:spLocks noChangeShapeType="1"/>
        </xdr:cNvSpPr>
      </xdr:nvSpPr>
      <xdr:spPr bwMode="auto">
        <a:xfrm>
          <a:off x="2609850" y="704850"/>
          <a:ext cx="0" cy="847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2</xdr:row>
      <xdr:rowOff>0</xdr:rowOff>
    </xdr:from>
    <xdr:to>
      <xdr:col>7</xdr:col>
      <xdr:colOff>85725</xdr:colOff>
      <xdr:row>29</xdr:row>
      <xdr:rowOff>9525</xdr:rowOff>
    </xdr:to>
    <xdr:sp macro="" textlink="">
      <xdr:nvSpPr>
        <xdr:cNvPr id="51353" name="Line 3"/>
        <xdr:cNvSpPr>
          <a:spLocks noChangeShapeType="1"/>
        </xdr:cNvSpPr>
      </xdr:nvSpPr>
      <xdr:spPr bwMode="auto">
        <a:xfrm>
          <a:off x="3267075" y="704850"/>
          <a:ext cx="0" cy="3657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2</xdr:row>
      <xdr:rowOff>0</xdr:rowOff>
    </xdr:from>
    <xdr:to>
      <xdr:col>6</xdr:col>
      <xdr:colOff>85725</xdr:colOff>
      <xdr:row>18</xdr:row>
      <xdr:rowOff>0</xdr:rowOff>
    </xdr:to>
    <xdr:sp macro="" textlink="">
      <xdr:nvSpPr>
        <xdr:cNvPr id="51354" name="Line 4"/>
        <xdr:cNvSpPr>
          <a:spLocks noChangeShapeType="1"/>
        </xdr:cNvSpPr>
      </xdr:nvSpPr>
      <xdr:spPr bwMode="auto">
        <a:xfrm>
          <a:off x="2943225" y="704850"/>
          <a:ext cx="0" cy="2181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2</xdr:row>
      <xdr:rowOff>0</xdr:rowOff>
    </xdr:from>
    <xdr:to>
      <xdr:col>9</xdr:col>
      <xdr:colOff>85725</xdr:colOff>
      <xdr:row>40</xdr:row>
      <xdr:rowOff>9525</xdr:rowOff>
    </xdr:to>
    <xdr:sp macro="" textlink="">
      <xdr:nvSpPr>
        <xdr:cNvPr id="51355" name="Line 5"/>
        <xdr:cNvSpPr>
          <a:spLocks noChangeShapeType="1"/>
        </xdr:cNvSpPr>
      </xdr:nvSpPr>
      <xdr:spPr bwMode="auto">
        <a:xfrm>
          <a:off x="3600450" y="704850"/>
          <a:ext cx="0" cy="5124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2</xdr:row>
      <xdr:rowOff>0</xdr:rowOff>
    </xdr:from>
    <xdr:to>
      <xdr:col>10</xdr:col>
      <xdr:colOff>104775</xdr:colOff>
      <xdr:row>44</xdr:row>
      <xdr:rowOff>0</xdr:rowOff>
    </xdr:to>
    <xdr:sp macro="" textlink="">
      <xdr:nvSpPr>
        <xdr:cNvPr id="51356" name="Line 6"/>
        <xdr:cNvSpPr>
          <a:spLocks noChangeShapeType="1"/>
        </xdr:cNvSpPr>
      </xdr:nvSpPr>
      <xdr:spPr bwMode="auto">
        <a:xfrm>
          <a:off x="3933825" y="704850"/>
          <a:ext cx="0" cy="5648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95250</xdr:colOff>
      <xdr:row>53</xdr:row>
      <xdr:rowOff>0</xdr:rowOff>
    </xdr:to>
    <xdr:sp macro="" textlink="">
      <xdr:nvSpPr>
        <xdr:cNvPr id="51357" name="Line 7"/>
        <xdr:cNvSpPr>
          <a:spLocks noChangeShapeType="1"/>
        </xdr:cNvSpPr>
      </xdr:nvSpPr>
      <xdr:spPr bwMode="auto">
        <a:xfrm>
          <a:off x="4933950" y="704850"/>
          <a:ext cx="0" cy="6848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2</xdr:row>
      <xdr:rowOff>0</xdr:rowOff>
    </xdr:from>
    <xdr:to>
      <xdr:col>15</xdr:col>
      <xdr:colOff>104775</xdr:colOff>
      <xdr:row>62</xdr:row>
      <xdr:rowOff>9525</xdr:rowOff>
    </xdr:to>
    <xdr:sp macro="" textlink="">
      <xdr:nvSpPr>
        <xdr:cNvPr id="51358" name="Line 8"/>
        <xdr:cNvSpPr>
          <a:spLocks noChangeShapeType="1"/>
        </xdr:cNvSpPr>
      </xdr:nvSpPr>
      <xdr:spPr bwMode="auto">
        <a:xfrm>
          <a:off x="5305425" y="704850"/>
          <a:ext cx="0" cy="805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2</xdr:row>
      <xdr:rowOff>0</xdr:rowOff>
    </xdr:from>
    <xdr:to>
      <xdr:col>11</xdr:col>
      <xdr:colOff>85725</xdr:colOff>
      <xdr:row>47</xdr:row>
      <xdr:rowOff>19050</xdr:rowOff>
    </xdr:to>
    <xdr:sp macro="" textlink="">
      <xdr:nvSpPr>
        <xdr:cNvPr id="51359" name="Line 9"/>
        <xdr:cNvSpPr>
          <a:spLocks noChangeShapeType="1"/>
        </xdr:cNvSpPr>
      </xdr:nvSpPr>
      <xdr:spPr bwMode="auto">
        <a:xfrm>
          <a:off x="4276725" y="695325"/>
          <a:ext cx="0" cy="6076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2</xdr:row>
      <xdr:rowOff>0</xdr:rowOff>
    </xdr:from>
    <xdr:to>
      <xdr:col>12</xdr:col>
      <xdr:colOff>85725</xdr:colOff>
      <xdr:row>51</xdr:row>
      <xdr:rowOff>9525</xdr:rowOff>
    </xdr:to>
    <xdr:sp macro="" textlink="">
      <xdr:nvSpPr>
        <xdr:cNvPr id="51360" name="Line 10"/>
        <xdr:cNvSpPr>
          <a:spLocks noChangeShapeType="1"/>
        </xdr:cNvSpPr>
      </xdr:nvSpPr>
      <xdr:spPr bwMode="auto">
        <a:xfrm>
          <a:off x="4600575" y="695325"/>
          <a:ext cx="0" cy="6600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22</xdr:col>
      <xdr:colOff>104775</xdr:colOff>
      <xdr:row>2</xdr:row>
      <xdr:rowOff>0</xdr:rowOff>
    </xdr:from>
    <xdr:to>
      <xdr:col>22</xdr:col>
      <xdr:colOff>104775</xdr:colOff>
      <xdr:row>2</xdr:row>
      <xdr:rowOff>142875</xdr:rowOff>
    </xdr:to>
    <xdr:sp macro="" textlink="">
      <xdr:nvSpPr>
        <xdr:cNvPr id="12" name="Line 1"/>
        <xdr:cNvSpPr>
          <a:spLocks noChangeShapeType="1"/>
        </xdr:cNvSpPr>
      </xdr:nvSpPr>
      <xdr:spPr bwMode="auto">
        <a:xfrm>
          <a:off x="2266950" y="885825"/>
          <a:ext cx="0" cy="133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24</xdr:col>
      <xdr:colOff>95250</xdr:colOff>
      <xdr:row>2</xdr:row>
      <xdr:rowOff>0</xdr:rowOff>
    </xdr:from>
    <xdr:to>
      <xdr:col>24</xdr:col>
      <xdr:colOff>95250</xdr:colOff>
      <xdr:row>8</xdr:row>
      <xdr:rowOff>0</xdr:rowOff>
    </xdr:to>
    <xdr:sp macro="" textlink="">
      <xdr:nvSpPr>
        <xdr:cNvPr id="13" name="Line 2"/>
        <xdr:cNvSpPr>
          <a:spLocks noChangeShapeType="1"/>
        </xdr:cNvSpPr>
      </xdr:nvSpPr>
      <xdr:spPr bwMode="auto">
        <a:xfrm>
          <a:off x="2609850" y="885825"/>
          <a:ext cx="0" cy="800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28</xdr:col>
      <xdr:colOff>85725</xdr:colOff>
      <xdr:row>2</xdr:row>
      <xdr:rowOff>0</xdr:rowOff>
    </xdr:from>
    <xdr:to>
      <xdr:col>28</xdr:col>
      <xdr:colOff>85725</xdr:colOff>
      <xdr:row>29</xdr:row>
      <xdr:rowOff>9525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3267075" y="885825"/>
          <a:ext cx="0" cy="3609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26</xdr:col>
      <xdr:colOff>85725</xdr:colOff>
      <xdr:row>2</xdr:row>
      <xdr:rowOff>0</xdr:rowOff>
    </xdr:from>
    <xdr:to>
      <xdr:col>26</xdr:col>
      <xdr:colOff>85725</xdr:colOff>
      <xdr:row>18</xdr:row>
      <xdr:rowOff>0</xdr:rowOff>
    </xdr:to>
    <xdr:sp macro="" textlink="">
      <xdr:nvSpPr>
        <xdr:cNvPr id="15" name="Line 4"/>
        <xdr:cNvSpPr>
          <a:spLocks noChangeShapeType="1"/>
        </xdr:cNvSpPr>
      </xdr:nvSpPr>
      <xdr:spPr bwMode="auto">
        <a:xfrm>
          <a:off x="2943225" y="885825"/>
          <a:ext cx="0" cy="2133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30</xdr:col>
      <xdr:colOff>85725</xdr:colOff>
      <xdr:row>2</xdr:row>
      <xdr:rowOff>0</xdr:rowOff>
    </xdr:from>
    <xdr:to>
      <xdr:col>30</xdr:col>
      <xdr:colOff>85725</xdr:colOff>
      <xdr:row>40</xdr:row>
      <xdr:rowOff>9525</xdr:rowOff>
    </xdr:to>
    <xdr:sp macro="" textlink="">
      <xdr:nvSpPr>
        <xdr:cNvPr id="16" name="Line 5"/>
        <xdr:cNvSpPr>
          <a:spLocks noChangeShapeType="1"/>
        </xdr:cNvSpPr>
      </xdr:nvSpPr>
      <xdr:spPr bwMode="auto">
        <a:xfrm>
          <a:off x="3600450" y="885825"/>
          <a:ext cx="0" cy="5076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32</xdr:col>
      <xdr:colOff>104775</xdr:colOff>
      <xdr:row>2</xdr:row>
      <xdr:rowOff>0</xdr:rowOff>
    </xdr:from>
    <xdr:to>
      <xdr:col>32</xdr:col>
      <xdr:colOff>104775</xdr:colOff>
      <xdr:row>44</xdr:row>
      <xdr:rowOff>0</xdr:rowOff>
    </xdr:to>
    <xdr:sp macro="" textlink="">
      <xdr:nvSpPr>
        <xdr:cNvPr id="17" name="Line 6"/>
        <xdr:cNvSpPr>
          <a:spLocks noChangeShapeType="1"/>
        </xdr:cNvSpPr>
      </xdr:nvSpPr>
      <xdr:spPr bwMode="auto">
        <a:xfrm>
          <a:off x="3933825" y="885825"/>
          <a:ext cx="0" cy="5600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38</xdr:col>
      <xdr:colOff>95250</xdr:colOff>
      <xdr:row>2</xdr:row>
      <xdr:rowOff>0</xdr:rowOff>
    </xdr:from>
    <xdr:to>
      <xdr:col>38</xdr:col>
      <xdr:colOff>95250</xdr:colOff>
      <xdr:row>53</xdr:row>
      <xdr:rowOff>0</xdr:rowOff>
    </xdr:to>
    <xdr:sp macro="" textlink="">
      <xdr:nvSpPr>
        <xdr:cNvPr id="18" name="Line 7"/>
        <xdr:cNvSpPr>
          <a:spLocks noChangeShapeType="1"/>
        </xdr:cNvSpPr>
      </xdr:nvSpPr>
      <xdr:spPr bwMode="auto">
        <a:xfrm>
          <a:off x="4933950" y="885825"/>
          <a:ext cx="0" cy="6800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40</xdr:col>
      <xdr:colOff>104775</xdr:colOff>
      <xdr:row>2</xdr:row>
      <xdr:rowOff>0</xdr:rowOff>
    </xdr:from>
    <xdr:to>
      <xdr:col>40</xdr:col>
      <xdr:colOff>104775</xdr:colOff>
      <xdr:row>62</xdr:row>
      <xdr:rowOff>9525</xdr:rowOff>
    </xdr:to>
    <xdr:sp macro="" textlink="">
      <xdr:nvSpPr>
        <xdr:cNvPr id="19" name="Line 8"/>
        <xdr:cNvSpPr>
          <a:spLocks noChangeShapeType="1"/>
        </xdr:cNvSpPr>
      </xdr:nvSpPr>
      <xdr:spPr bwMode="auto">
        <a:xfrm>
          <a:off x="5305425" y="885825"/>
          <a:ext cx="0" cy="801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85725</xdr:colOff>
      <xdr:row>2</xdr:row>
      <xdr:rowOff>0</xdr:rowOff>
    </xdr:from>
    <xdr:to>
      <xdr:col>34</xdr:col>
      <xdr:colOff>85725</xdr:colOff>
      <xdr:row>47</xdr:row>
      <xdr:rowOff>19050</xdr:rowOff>
    </xdr:to>
    <xdr:sp macro="" textlink="">
      <xdr:nvSpPr>
        <xdr:cNvPr id="20" name="Line 9"/>
        <xdr:cNvSpPr>
          <a:spLocks noChangeShapeType="1"/>
        </xdr:cNvSpPr>
      </xdr:nvSpPr>
      <xdr:spPr bwMode="auto">
        <a:xfrm>
          <a:off x="4276725" y="885825"/>
          <a:ext cx="0" cy="601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85725</xdr:colOff>
      <xdr:row>2</xdr:row>
      <xdr:rowOff>0</xdr:rowOff>
    </xdr:from>
    <xdr:to>
      <xdr:col>36</xdr:col>
      <xdr:colOff>85725</xdr:colOff>
      <xdr:row>51</xdr:row>
      <xdr:rowOff>9525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4600575" y="885825"/>
          <a:ext cx="0" cy="6543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 editAs="oneCell">
    <xdr:from>
      <xdr:col>11</xdr:col>
      <xdr:colOff>104775</xdr:colOff>
      <xdr:row>0</xdr:row>
      <xdr:rowOff>152400</xdr:rowOff>
    </xdr:from>
    <xdr:to>
      <xdr:col>15</xdr:col>
      <xdr:colOff>180975</xdr:colOff>
      <xdr:row>0</xdr:row>
      <xdr:rowOff>472833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152400"/>
          <a:ext cx="1019175" cy="32043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</xdr:row>
      <xdr:rowOff>0</xdr:rowOff>
    </xdr:from>
    <xdr:to>
      <xdr:col>4</xdr:col>
      <xdr:colOff>104775</xdr:colOff>
      <xdr:row>1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66950" y="8858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95250</xdr:colOff>
      <xdr:row>1</xdr:row>
      <xdr:rowOff>0</xdr:rowOff>
    </xdr:from>
    <xdr:to>
      <xdr:col>5</xdr:col>
      <xdr:colOff>95250</xdr:colOff>
      <xdr:row>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609850" y="885825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85725</xdr:colOff>
      <xdr:row>1</xdr:row>
      <xdr:rowOff>0</xdr:rowOff>
    </xdr:from>
    <xdr:to>
      <xdr:col>7</xdr:col>
      <xdr:colOff>85725</xdr:colOff>
      <xdr:row>28</xdr:row>
      <xdr:rowOff>9525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267075" y="885825"/>
          <a:ext cx="0" cy="3724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6</xdr:col>
      <xdr:colOff>85725</xdr:colOff>
      <xdr:row>1</xdr:row>
      <xdr:rowOff>0</xdr:rowOff>
    </xdr:from>
    <xdr:to>
      <xdr:col>6</xdr:col>
      <xdr:colOff>85725</xdr:colOff>
      <xdr:row>17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943225" y="885825"/>
          <a:ext cx="0" cy="2247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85725</xdr:colOff>
      <xdr:row>1</xdr:row>
      <xdr:rowOff>0</xdr:rowOff>
    </xdr:from>
    <xdr:to>
      <xdr:col>9</xdr:col>
      <xdr:colOff>85725</xdr:colOff>
      <xdr:row>39</xdr:row>
      <xdr:rowOff>9525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600450" y="885825"/>
          <a:ext cx="0" cy="5191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104775</xdr:colOff>
      <xdr:row>1</xdr:row>
      <xdr:rowOff>0</xdr:rowOff>
    </xdr:from>
    <xdr:to>
      <xdr:col>10</xdr:col>
      <xdr:colOff>104775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933825" y="885825"/>
          <a:ext cx="0" cy="5715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14</xdr:col>
      <xdr:colOff>95250</xdr:colOff>
      <xdr:row>1</xdr:row>
      <xdr:rowOff>0</xdr:rowOff>
    </xdr:from>
    <xdr:to>
      <xdr:col>14</xdr:col>
      <xdr:colOff>95250</xdr:colOff>
      <xdr:row>52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4933950" y="885825"/>
          <a:ext cx="0" cy="6915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104775</xdr:colOff>
      <xdr:row>1</xdr:row>
      <xdr:rowOff>0</xdr:rowOff>
    </xdr:from>
    <xdr:to>
      <xdr:col>15</xdr:col>
      <xdr:colOff>104775</xdr:colOff>
      <xdr:row>61</xdr:row>
      <xdr:rowOff>9525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5305425" y="885825"/>
          <a:ext cx="0" cy="812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85725</xdr:colOff>
      <xdr:row>1</xdr:row>
      <xdr:rowOff>0</xdr:rowOff>
    </xdr:from>
    <xdr:to>
      <xdr:col>11</xdr:col>
      <xdr:colOff>85725</xdr:colOff>
      <xdr:row>46</xdr:row>
      <xdr:rowOff>19050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4276725" y="885825"/>
          <a:ext cx="0" cy="6134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85725</xdr:colOff>
      <xdr:row>1</xdr:row>
      <xdr:rowOff>0</xdr:rowOff>
    </xdr:from>
    <xdr:to>
      <xdr:col>12</xdr:col>
      <xdr:colOff>85725</xdr:colOff>
      <xdr:row>50</xdr:row>
      <xdr:rowOff>9525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4600575" y="885825"/>
          <a:ext cx="0" cy="6657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16" zoomScaleSheetLayoutView="68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6"/>
  <sheetViews>
    <sheetView topLeftCell="A25" workbookViewId="0">
      <selection activeCell="F35" sqref="F35"/>
    </sheetView>
  </sheetViews>
  <sheetFormatPr defaultRowHeight="12.75" x14ac:dyDescent="0.2"/>
  <sheetData>
    <row r="1" spans="1:16" ht="15" x14ac:dyDescent="0.2">
      <c r="A1" s="279" t="s">
        <v>0</v>
      </c>
      <c r="B1" s="280" t="s">
        <v>294</v>
      </c>
      <c r="C1" s="280"/>
      <c r="D1" s="280" t="s">
        <v>1</v>
      </c>
      <c r="E1" s="281" t="s">
        <v>9</v>
      </c>
      <c r="F1" s="281" t="s">
        <v>9</v>
      </c>
      <c r="G1" s="281" t="s">
        <v>9</v>
      </c>
      <c r="H1" s="281" t="s">
        <v>9</v>
      </c>
      <c r="I1" s="280" t="s">
        <v>1</v>
      </c>
      <c r="J1" s="282" t="s">
        <v>9</v>
      </c>
      <c r="K1" s="284" t="s">
        <v>9</v>
      </c>
      <c r="L1" s="284" t="s">
        <v>9</v>
      </c>
      <c r="M1" s="338">
        <v>0</v>
      </c>
      <c r="N1" s="283" t="s">
        <v>1</v>
      </c>
      <c r="O1" s="282" t="s">
        <v>9</v>
      </c>
      <c r="P1" s="282" t="s">
        <v>9</v>
      </c>
    </row>
    <row r="2" spans="1:16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50"/>
      <c r="O3" s="145"/>
      <c r="P3" s="145"/>
    </row>
    <row r="4" spans="1:16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4"/>
      <c r="O4" s="151"/>
      <c r="P4" s="151"/>
    </row>
    <row r="5" spans="1:16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50"/>
      <c r="O5" s="145"/>
      <c r="P5" s="145"/>
    </row>
    <row r="6" spans="1:16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6"/>
      <c r="O6" s="157"/>
      <c r="P6" s="157"/>
    </row>
    <row r="7" spans="1:16" ht="15" x14ac:dyDescent="0.25">
      <c r="A7" s="285" t="s">
        <v>163</v>
      </c>
      <c r="B7" s="286"/>
      <c r="C7" s="286"/>
      <c r="D7" s="286"/>
      <c r="E7" s="286"/>
      <c r="F7" s="286"/>
      <c r="G7" s="286"/>
      <c r="H7" s="286"/>
      <c r="I7" s="286"/>
      <c r="J7" s="286"/>
      <c r="K7" s="158"/>
      <c r="L7" s="290"/>
      <c r="M7" s="290"/>
      <c r="N7" s="290"/>
      <c r="O7" s="289"/>
      <c r="P7" s="289"/>
    </row>
    <row r="8" spans="1:16" ht="15" x14ac:dyDescent="0.25">
      <c r="A8" s="146" t="s">
        <v>6</v>
      </c>
      <c r="B8" s="146"/>
      <c r="C8" s="146"/>
      <c r="D8" s="146"/>
      <c r="E8" s="146"/>
      <c r="F8" s="147">
        <v>0</v>
      </c>
      <c r="G8" s="147">
        <v>0</v>
      </c>
      <c r="H8" s="147">
        <v>0</v>
      </c>
      <c r="I8" s="147">
        <v>0</v>
      </c>
      <c r="J8" s="258">
        <v>0</v>
      </c>
      <c r="K8" s="148"/>
      <c r="L8" s="146"/>
      <c r="M8" s="146"/>
      <c r="N8" s="146"/>
      <c r="O8" s="145"/>
      <c r="P8" s="145"/>
    </row>
    <row r="9" spans="1:16" ht="15" x14ac:dyDescent="0.25">
      <c r="A9" s="146" t="s">
        <v>164</v>
      </c>
      <c r="B9" s="146"/>
      <c r="C9" s="146"/>
      <c r="D9" s="146"/>
      <c r="E9" s="146"/>
      <c r="F9" s="147">
        <v>1</v>
      </c>
      <c r="G9" s="147">
        <v>1</v>
      </c>
      <c r="H9" s="147">
        <v>1</v>
      </c>
      <c r="I9" s="147">
        <v>1</v>
      </c>
      <c r="J9" s="146"/>
      <c r="K9" s="148"/>
      <c r="L9" s="149"/>
      <c r="M9" s="149"/>
      <c r="N9" s="149"/>
      <c r="O9" s="151"/>
      <c r="P9" s="151"/>
    </row>
    <row r="10" spans="1:16" ht="15" x14ac:dyDescent="0.25">
      <c r="A10" s="151" t="s">
        <v>165</v>
      </c>
      <c r="B10" s="151"/>
      <c r="C10" s="151"/>
      <c r="D10" s="151"/>
      <c r="E10" s="151"/>
      <c r="F10" s="152">
        <v>2</v>
      </c>
      <c r="G10" s="152">
        <v>2</v>
      </c>
      <c r="H10" s="152">
        <v>2</v>
      </c>
      <c r="I10" s="152">
        <v>2</v>
      </c>
      <c r="J10" s="151"/>
      <c r="K10" s="153"/>
      <c r="L10" s="150"/>
      <c r="M10" s="150"/>
      <c r="N10" s="150"/>
      <c r="O10" s="145"/>
      <c r="P10" s="145"/>
    </row>
    <row r="11" spans="1:16" ht="15" x14ac:dyDescent="0.25">
      <c r="A11" s="151" t="s">
        <v>166</v>
      </c>
      <c r="B11" s="151"/>
      <c r="C11" s="151"/>
      <c r="D11" s="151"/>
      <c r="E11" s="151"/>
      <c r="F11" s="152">
        <v>3</v>
      </c>
      <c r="G11" s="152">
        <v>3</v>
      </c>
      <c r="H11" s="152">
        <v>3</v>
      </c>
      <c r="I11" s="152">
        <v>3</v>
      </c>
      <c r="J11" s="151"/>
      <c r="K11" s="153"/>
      <c r="L11" s="154"/>
      <c r="M11" s="154"/>
      <c r="N11" s="154"/>
      <c r="O11" s="151"/>
      <c r="P11" s="151"/>
    </row>
    <row r="12" spans="1:16" ht="15" x14ac:dyDescent="0.25">
      <c r="A12" s="151" t="s">
        <v>167</v>
      </c>
      <c r="B12" s="151"/>
      <c r="C12" s="151"/>
      <c r="D12" s="151"/>
      <c r="E12" s="151"/>
      <c r="F12" s="152">
        <v>4</v>
      </c>
      <c r="G12" s="152">
        <v>4</v>
      </c>
      <c r="H12" s="152">
        <v>4</v>
      </c>
      <c r="I12" s="152">
        <v>4</v>
      </c>
      <c r="J12" s="151"/>
      <c r="K12" s="153"/>
      <c r="L12" s="150"/>
      <c r="M12" s="150"/>
      <c r="N12" s="150"/>
      <c r="O12" s="145"/>
      <c r="P12" s="145"/>
    </row>
    <row r="13" spans="1:16" ht="15" x14ac:dyDescent="0.25">
      <c r="A13" s="151" t="s">
        <v>168</v>
      </c>
      <c r="B13" s="151"/>
      <c r="C13" s="151"/>
      <c r="D13" s="151"/>
      <c r="E13" s="151"/>
      <c r="F13" s="152">
        <v>5</v>
      </c>
      <c r="G13" s="152">
        <v>5</v>
      </c>
      <c r="H13" s="152">
        <v>5</v>
      </c>
      <c r="I13" s="152">
        <v>5</v>
      </c>
      <c r="J13" s="151"/>
      <c r="K13" s="153"/>
      <c r="L13" s="154"/>
      <c r="M13" s="154"/>
      <c r="N13" s="154"/>
      <c r="O13" s="151"/>
      <c r="P13" s="151"/>
    </row>
    <row r="14" spans="1:16" ht="15" x14ac:dyDescent="0.25">
      <c r="A14" s="151" t="s">
        <v>169</v>
      </c>
      <c r="B14" s="151"/>
      <c r="C14" s="151"/>
      <c r="D14" s="151"/>
      <c r="E14" s="151"/>
      <c r="F14" s="152">
        <v>6</v>
      </c>
      <c r="G14" s="152">
        <v>6</v>
      </c>
      <c r="H14" s="152">
        <v>6</v>
      </c>
      <c r="I14" s="152">
        <v>6</v>
      </c>
      <c r="J14" s="151"/>
      <c r="K14" s="153"/>
      <c r="L14" s="150"/>
      <c r="M14" s="150"/>
      <c r="N14" s="150"/>
      <c r="O14" s="145"/>
      <c r="P14" s="145"/>
    </row>
    <row r="15" spans="1:16" ht="15" x14ac:dyDescent="0.25">
      <c r="A15" s="151" t="s">
        <v>170</v>
      </c>
      <c r="B15" s="151"/>
      <c r="C15" s="151"/>
      <c r="D15" s="151"/>
      <c r="E15" s="151"/>
      <c r="F15" s="152">
        <v>7</v>
      </c>
      <c r="G15" s="152">
        <v>7</v>
      </c>
      <c r="H15" s="152">
        <v>7</v>
      </c>
      <c r="I15" s="152">
        <v>7</v>
      </c>
      <c r="J15" s="151"/>
      <c r="K15" s="153"/>
      <c r="L15" s="154"/>
      <c r="M15" s="154"/>
      <c r="N15" s="154"/>
      <c r="O15" s="151"/>
      <c r="P15" s="151"/>
    </row>
    <row r="16" spans="1:16" ht="15" x14ac:dyDescent="0.25">
      <c r="A16" s="144" t="s">
        <v>171</v>
      </c>
      <c r="B16" s="144"/>
      <c r="C16" s="144"/>
      <c r="D16" s="144"/>
      <c r="E16" s="144"/>
      <c r="F16" s="155">
        <v>8</v>
      </c>
      <c r="G16" s="155">
        <v>8</v>
      </c>
      <c r="H16" s="155">
        <v>8</v>
      </c>
      <c r="I16" s="155">
        <v>8</v>
      </c>
      <c r="J16" s="157"/>
      <c r="K16" s="156"/>
      <c r="L16" s="159"/>
      <c r="M16" s="159"/>
      <c r="N16" s="159"/>
      <c r="O16" s="157"/>
      <c r="P16" s="157"/>
    </row>
    <row r="17" spans="1:16" ht="15" x14ac:dyDescent="0.25">
      <c r="A17" s="285" t="s">
        <v>172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91"/>
      <c r="L17" s="292"/>
      <c r="M17" s="292"/>
      <c r="N17" s="292"/>
      <c r="O17" s="289"/>
      <c r="P17" s="289"/>
    </row>
    <row r="18" spans="1:16" ht="15" x14ac:dyDescent="0.25">
      <c r="A18" s="146" t="s">
        <v>6</v>
      </c>
      <c r="B18" s="146"/>
      <c r="C18" s="146"/>
      <c r="D18" s="146"/>
      <c r="E18" s="146"/>
      <c r="F18" s="146"/>
      <c r="G18" s="147">
        <v>0</v>
      </c>
      <c r="H18" s="147">
        <v>0</v>
      </c>
      <c r="I18" s="147">
        <v>0</v>
      </c>
      <c r="J18" s="146"/>
      <c r="K18" s="146"/>
      <c r="L18" s="150"/>
      <c r="M18" s="150"/>
      <c r="N18" s="150"/>
      <c r="O18" s="145"/>
      <c r="P18" s="145"/>
    </row>
    <row r="19" spans="1:16" ht="15" x14ac:dyDescent="0.25">
      <c r="A19" s="151" t="s">
        <v>115</v>
      </c>
      <c r="B19" s="151"/>
      <c r="C19" s="151"/>
      <c r="D19" s="151"/>
      <c r="E19" s="151"/>
      <c r="F19" s="151"/>
      <c r="G19" s="152">
        <v>1</v>
      </c>
      <c r="H19" s="147">
        <v>1</v>
      </c>
      <c r="I19" s="147">
        <v>1</v>
      </c>
      <c r="J19" s="151"/>
      <c r="K19" s="151"/>
      <c r="L19" s="154"/>
      <c r="M19" s="154"/>
      <c r="N19" s="154"/>
      <c r="O19" s="151"/>
      <c r="P19" s="151"/>
    </row>
    <row r="20" spans="1:16" ht="15" x14ac:dyDescent="0.25">
      <c r="A20" s="151" t="s">
        <v>165</v>
      </c>
      <c r="B20" s="151"/>
      <c r="C20" s="151"/>
      <c r="D20" s="151"/>
      <c r="E20" s="151"/>
      <c r="F20" s="151"/>
      <c r="G20" s="152">
        <v>2</v>
      </c>
      <c r="H20" s="152">
        <v>2</v>
      </c>
      <c r="I20" s="152">
        <v>2</v>
      </c>
      <c r="J20" s="151"/>
      <c r="K20" s="151"/>
      <c r="L20" s="150"/>
      <c r="M20" s="150"/>
      <c r="N20" s="150"/>
      <c r="O20" s="145"/>
      <c r="P20" s="145"/>
    </row>
    <row r="21" spans="1:16" ht="15" x14ac:dyDescent="0.25">
      <c r="A21" s="151" t="s">
        <v>173</v>
      </c>
      <c r="B21" s="151"/>
      <c r="C21" s="151"/>
      <c r="D21" s="151"/>
      <c r="E21" s="151"/>
      <c r="F21" s="151"/>
      <c r="G21" s="152">
        <v>3</v>
      </c>
      <c r="H21" s="152">
        <v>3</v>
      </c>
      <c r="I21" s="152">
        <v>3</v>
      </c>
      <c r="J21" s="151"/>
      <c r="K21" s="151"/>
      <c r="L21" s="160"/>
      <c r="M21" s="160"/>
      <c r="N21" s="160"/>
      <c r="O21" s="151"/>
      <c r="P21" s="151"/>
    </row>
    <row r="22" spans="1:16" ht="15" x14ac:dyDescent="0.25">
      <c r="A22" s="151" t="s">
        <v>167</v>
      </c>
      <c r="B22" s="151"/>
      <c r="C22" s="151"/>
      <c r="D22" s="151"/>
      <c r="E22" s="151"/>
      <c r="F22" s="151"/>
      <c r="G22" s="152">
        <v>4</v>
      </c>
      <c r="H22" s="152">
        <v>4</v>
      </c>
      <c r="I22" s="152">
        <v>4</v>
      </c>
      <c r="J22" s="151"/>
      <c r="K22" s="151"/>
      <c r="L22" s="161"/>
      <c r="M22" s="161"/>
      <c r="N22" s="161"/>
      <c r="O22" s="145"/>
      <c r="P22" s="145"/>
    </row>
    <row r="23" spans="1:16" ht="15" x14ac:dyDescent="0.25">
      <c r="A23" s="151" t="s">
        <v>168</v>
      </c>
      <c r="B23" s="151"/>
      <c r="C23" s="151"/>
      <c r="D23" s="151"/>
      <c r="E23" s="151"/>
      <c r="F23" s="151"/>
      <c r="G23" s="152">
        <v>5</v>
      </c>
      <c r="H23" s="152">
        <v>5</v>
      </c>
      <c r="I23" s="152">
        <v>5</v>
      </c>
      <c r="J23" s="151"/>
      <c r="K23" s="151"/>
      <c r="L23" s="160"/>
      <c r="M23" s="160"/>
      <c r="N23" s="160"/>
      <c r="O23" s="151"/>
      <c r="P23" s="151"/>
    </row>
    <row r="24" spans="1:16" ht="15" x14ac:dyDescent="0.25">
      <c r="A24" s="151" t="s">
        <v>169</v>
      </c>
      <c r="B24" s="151"/>
      <c r="C24" s="151"/>
      <c r="D24" s="151"/>
      <c r="E24" s="151"/>
      <c r="F24" s="151"/>
      <c r="G24" s="152">
        <v>6</v>
      </c>
      <c r="H24" s="152">
        <v>6</v>
      </c>
      <c r="I24" s="152">
        <v>6</v>
      </c>
      <c r="J24" s="151"/>
      <c r="K24" s="151"/>
      <c r="L24" s="161"/>
      <c r="M24" s="161"/>
      <c r="N24" s="161"/>
      <c r="O24" s="145"/>
      <c r="P24" s="145"/>
    </row>
    <row r="25" spans="1:16" ht="15" x14ac:dyDescent="0.25">
      <c r="A25" s="151" t="s">
        <v>170</v>
      </c>
      <c r="B25" s="151"/>
      <c r="C25" s="151"/>
      <c r="D25" s="151"/>
      <c r="E25" s="151"/>
      <c r="F25" s="151"/>
      <c r="G25" s="152">
        <v>7</v>
      </c>
      <c r="H25" s="152">
        <v>7</v>
      </c>
      <c r="I25" s="152">
        <v>7</v>
      </c>
      <c r="J25" s="151"/>
      <c r="K25" s="151"/>
      <c r="L25" s="160"/>
      <c r="M25" s="160"/>
      <c r="N25" s="160"/>
      <c r="O25" s="151"/>
      <c r="P25" s="151"/>
    </row>
    <row r="26" spans="1:16" ht="15" x14ac:dyDescent="0.25">
      <c r="A26" s="157" t="s">
        <v>171</v>
      </c>
      <c r="B26" s="151"/>
      <c r="C26" s="151"/>
      <c r="D26" s="151"/>
      <c r="E26" s="151"/>
      <c r="F26" s="151"/>
      <c r="G26" s="152">
        <v>8</v>
      </c>
      <c r="H26" s="155">
        <v>8</v>
      </c>
      <c r="I26" s="155">
        <v>8</v>
      </c>
      <c r="J26" s="151"/>
      <c r="K26" s="151"/>
      <c r="L26" s="160"/>
      <c r="M26" s="160"/>
      <c r="N26" s="160"/>
      <c r="O26" s="151"/>
      <c r="P26" s="151"/>
    </row>
    <row r="27" spans="1:16" ht="15" x14ac:dyDescent="0.25">
      <c r="A27" s="157" t="s">
        <v>290</v>
      </c>
      <c r="B27" s="144"/>
      <c r="C27" s="144"/>
      <c r="D27" s="144"/>
      <c r="E27" s="144"/>
      <c r="F27" s="144"/>
      <c r="G27" s="155">
        <v>9</v>
      </c>
      <c r="H27" s="170">
        <v>9</v>
      </c>
      <c r="I27" s="170">
        <v>9</v>
      </c>
      <c r="J27" s="157"/>
      <c r="K27" s="157"/>
      <c r="L27" s="162"/>
      <c r="M27" s="162"/>
      <c r="N27" s="162"/>
      <c r="O27" s="157"/>
      <c r="P27" s="157"/>
    </row>
    <row r="28" spans="1:16" ht="15" x14ac:dyDescent="0.25">
      <c r="A28" s="285" t="s">
        <v>174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1"/>
      <c r="L28" s="292"/>
      <c r="M28" s="292"/>
      <c r="N28" s="292"/>
      <c r="O28" s="289"/>
      <c r="P28" s="289"/>
    </row>
    <row r="29" spans="1:16" ht="15" x14ac:dyDescent="0.25">
      <c r="A29" s="146" t="s">
        <v>6</v>
      </c>
      <c r="B29" s="146"/>
      <c r="C29" s="146"/>
      <c r="D29" s="146"/>
      <c r="E29" s="146"/>
      <c r="F29" s="146"/>
      <c r="G29" s="146"/>
      <c r="H29" s="147">
        <v>0</v>
      </c>
      <c r="I29" s="147">
        <v>0</v>
      </c>
      <c r="J29" s="146"/>
      <c r="K29" s="148"/>
      <c r="L29" s="149"/>
      <c r="M29" s="149"/>
      <c r="N29" s="149"/>
      <c r="O29" s="146"/>
      <c r="P29" s="146"/>
    </row>
    <row r="30" spans="1:16" ht="15" x14ac:dyDescent="0.25">
      <c r="A30" s="151" t="s">
        <v>115</v>
      </c>
      <c r="B30" s="151"/>
      <c r="C30" s="151"/>
      <c r="D30" s="151"/>
      <c r="E30" s="151"/>
      <c r="F30" s="151"/>
      <c r="G30" s="151"/>
      <c r="H30" s="152">
        <v>1</v>
      </c>
      <c r="I30" s="147">
        <v>1</v>
      </c>
      <c r="J30" s="151"/>
      <c r="K30" s="153"/>
      <c r="L30" s="149"/>
      <c r="M30" s="149"/>
      <c r="N30" s="149"/>
      <c r="O30" s="151"/>
      <c r="P30" s="151"/>
    </row>
    <row r="31" spans="1:16" ht="15" x14ac:dyDescent="0.25">
      <c r="A31" s="151" t="s">
        <v>175</v>
      </c>
      <c r="B31" s="151"/>
      <c r="C31" s="151"/>
      <c r="D31" s="151"/>
      <c r="E31" s="151"/>
      <c r="F31" s="151"/>
      <c r="G31" s="151"/>
      <c r="H31" s="152">
        <v>2</v>
      </c>
      <c r="I31" s="152">
        <v>2</v>
      </c>
      <c r="J31" s="151"/>
      <c r="K31" s="153"/>
      <c r="L31" s="154"/>
      <c r="M31" s="154"/>
      <c r="N31" s="154"/>
      <c r="O31" s="151"/>
      <c r="P31" s="151"/>
    </row>
    <row r="32" spans="1:16" ht="15" x14ac:dyDescent="0.25">
      <c r="A32" s="151" t="s">
        <v>176</v>
      </c>
      <c r="B32" s="151"/>
      <c r="C32" s="151"/>
      <c r="D32" s="151"/>
      <c r="E32" s="151"/>
      <c r="F32" s="151"/>
      <c r="G32" s="151"/>
      <c r="H32" s="152">
        <v>3</v>
      </c>
      <c r="I32" s="152">
        <v>3</v>
      </c>
      <c r="J32" s="151"/>
      <c r="K32" s="153"/>
      <c r="L32" s="160"/>
      <c r="M32" s="160"/>
      <c r="N32" s="160"/>
      <c r="O32" s="151"/>
      <c r="P32" s="151"/>
    </row>
    <row r="33" spans="1:16" ht="15" x14ac:dyDescent="0.25">
      <c r="A33" s="151" t="s">
        <v>177</v>
      </c>
      <c r="B33" s="151"/>
      <c r="C33" s="151"/>
      <c r="D33" s="151"/>
      <c r="E33" s="151"/>
      <c r="F33" s="151"/>
      <c r="G33" s="151"/>
      <c r="H33" s="152">
        <v>4</v>
      </c>
      <c r="I33" s="152">
        <v>4</v>
      </c>
      <c r="J33" s="151"/>
      <c r="K33" s="153"/>
      <c r="L33" s="160"/>
      <c r="M33" s="160"/>
      <c r="N33" s="160"/>
      <c r="O33" s="151"/>
      <c r="P33" s="151"/>
    </row>
    <row r="34" spans="1:16" ht="15" x14ac:dyDescent="0.25">
      <c r="A34" s="163" t="s">
        <v>178</v>
      </c>
      <c r="B34" s="151"/>
      <c r="C34" s="151"/>
      <c r="D34" s="151"/>
      <c r="E34" s="151"/>
      <c r="F34" s="151"/>
      <c r="G34" s="151"/>
      <c r="H34" s="152">
        <v>5</v>
      </c>
      <c r="I34" s="152">
        <v>5</v>
      </c>
      <c r="J34" s="151"/>
      <c r="K34" s="153"/>
      <c r="L34" s="160"/>
      <c r="M34" s="160"/>
      <c r="N34" s="160"/>
      <c r="O34" s="151"/>
      <c r="P34" s="151"/>
    </row>
    <row r="35" spans="1:16" ht="15" x14ac:dyDescent="0.25">
      <c r="A35" s="151" t="s">
        <v>179</v>
      </c>
      <c r="B35" s="151"/>
      <c r="C35" s="151"/>
      <c r="D35" s="151"/>
      <c r="E35" s="151"/>
      <c r="F35" s="151"/>
      <c r="G35" s="151"/>
      <c r="H35" s="152">
        <v>6</v>
      </c>
      <c r="I35" s="152">
        <v>6</v>
      </c>
      <c r="J35" s="151"/>
      <c r="K35" s="153"/>
      <c r="L35" s="160"/>
      <c r="M35" s="160"/>
      <c r="N35" s="160"/>
      <c r="O35" s="151"/>
      <c r="P35" s="151"/>
    </row>
    <row r="36" spans="1:16" ht="15" x14ac:dyDescent="0.25">
      <c r="A36" s="151" t="s">
        <v>180</v>
      </c>
      <c r="B36" s="151"/>
      <c r="C36" s="151"/>
      <c r="D36" s="151"/>
      <c r="E36" s="151"/>
      <c r="F36" s="151"/>
      <c r="G36" s="151"/>
      <c r="H36" s="152">
        <v>7</v>
      </c>
      <c r="I36" s="152">
        <v>7</v>
      </c>
      <c r="J36" s="151"/>
      <c r="K36" s="153"/>
      <c r="L36" s="160"/>
      <c r="M36" s="160"/>
      <c r="N36" s="160"/>
      <c r="O36" s="151"/>
      <c r="P36" s="151"/>
    </row>
    <row r="37" spans="1:16" ht="15" x14ac:dyDescent="0.25">
      <c r="A37" s="144" t="s">
        <v>262</v>
      </c>
      <c r="B37" s="151"/>
      <c r="C37" s="151"/>
      <c r="D37" s="151"/>
      <c r="E37" s="151"/>
      <c r="F37" s="151"/>
      <c r="G37" s="151"/>
      <c r="H37" s="152">
        <v>8</v>
      </c>
      <c r="I37" s="155">
        <v>8</v>
      </c>
      <c r="J37" s="151"/>
      <c r="K37" s="153"/>
      <c r="L37" s="160"/>
      <c r="M37" s="160"/>
      <c r="N37" s="160"/>
      <c r="O37" s="151"/>
      <c r="P37" s="151"/>
    </row>
    <row r="38" spans="1:16" ht="15" x14ac:dyDescent="0.25">
      <c r="A38" s="157" t="s">
        <v>290</v>
      </c>
      <c r="B38" s="144"/>
      <c r="C38" s="144"/>
      <c r="D38" s="144"/>
      <c r="E38" s="144"/>
      <c r="F38" s="144"/>
      <c r="G38" s="144"/>
      <c r="H38" s="155">
        <v>9</v>
      </c>
      <c r="I38" s="170">
        <v>9</v>
      </c>
      <c r="J38" s="144"/>
      <c r="K38" s="164"/>
      <c r="L38" s="161"/>
      <c r="M38" s="161"/>
      <c r="N38" s="161"/>
      <c r="O38" s="144"/>
      <c r="P38" s="144"/>
    </row>
    <row r="39" spans="1:16" ht="15" x14ac:dyDescent="0.25">
      <c r="A39" s="285" t="s">
        <v>181</v>
      </c>
      <c r="B39" s="286"/>
      <c r="C39" s="286"/>
      <c r="D39" s="286"/>
      <c r="E39" s="286"/>
      <c r="F39" s="286"/>
      <c r="G39" s="286"/>
      <c r="H39" s="286"/>
      <c r="I39" s="286"/>
      <c r="J39" s="286"/>
      <c r="K39" s="158"/>
      <c r="L39" s="290"/>
      <c r="M39" s="290"/>
      <c r="N39" s="290"/>
      <c r="O39" s="286"/>
      <c r="P39" s="286"/>
    </row>
    <row r="40" spans="1:16" ht="15" x14ac:dyDescent="0.25">
      <c r="A40" s="146" t="s">
        <v>6</v>
      </c>
      <c r="B40" s="146"/>
      <c r="C40" s="146"/>
      <c r="D40" s="146"/>
      <c r="E40" s="146"/>
      <c r="F40" s="146"/>
      <c r="G40" s="146"/>
      <c r="H40" s="146"/>
      <c r="I40" s="146"/>
      <c r="J40" s="258">
        <v>0</v>
      </c>
      <c r="K40" s="146"/>
      <c r="L40" s="149"/>
      <c r="M40" s="149"/>
      <c r="N40" s="149"/>
      <c r="O40" s="146"/>
      <c r="P40" s="146"/>
    </row>
    <row r="41" spans="1:16" ht="15" x14ac:dyDescent="0.25">
      <c r="A41" s="151" t="s">
        <v>182</v>
      </c>
      <c r="B41" s="151"/>
      <c r="C41" s="151"/>
      <c r="D41" s="151"/>
      <c r="E41" s="151"/>
      <c r="F41" s="151"/>
      <c r="G41" s="151"/>
      <c r="H41" s="151"/>
      <c r="I41" s="151"/>
      <c r="J41" s="259">
        <v>1</v>
      </c>
      <c r="K41" s="151"/>
      <c r="L41" s="160"/>
      <c r="M41" s="160"/>
      <c r="N41" s="160"/>
      <c r="O41" s="151"/>
      <c r="P41" s="151"/>
    </row>
    <row r="42" spans="1:16" ht="15" x14ac:dyDescent="0.25">
      <c r="A42" s="157" t="s">
        <v>103</v>
      </c>
      <c r="B42" s="144"/>
      <c r="C42" s="144"/>
      <c r="D42" s="144"/>
      <c r="E42" s="144"/>
      <c r="F42" s="144"/>
      <c r="G42" s="144"/>
      <c r="H42" s="155"/>
      <c r="I42" s="144"/>
      <c r="J42" s="260">
        <v>3</v>
      </c>
      <c r="K42" s="164"/>
      <c r="L42" s="161"/>
      <c r="M42" s="161"/>
      <c r="N42" s="161"/>
      <c r="O42" s="144"/>
      <c r="P42" s="144"/>
    </row>
    <row r="43" spans="1:16" ht="15" x14ac:dyDescent="0.25">
      <c r="A43" s="285" t="s">
        <v>73</v>
      </c>
      <c r="B43" s="286"/>
      <c r="C43" s="286"/>
      <c r="D43" s="286"/>
      <c r="E43" s="286"/>
      <c r="F43" s="286"/>
      <c r="G43" s="286"/>
      <c r="H43" s="286"/>
      <c r="I43" s="286"/>
      <c r="J43" s="286"/>
      <c r="K43" s="158"/>
      <c r="L43" s="290"/>
      <c r="M43" s="290"/>
      <c r="N43" s="290"/>
      <c r="O43" s="286"/>
      <c r="P43" s="286"/>
    </row>
    <row r="44" spans="1:16" ht="15" x14ac:dyDescent="0.25">
      <c r="A44" s="146" t="s">
        <v>183</v>
      </c>
      <c r="B44" s="146"/>
      <c r="C44" s="146"/>
      <c r="D44" s="146"/>
      <c r="E44" s="146"/>
      <c r="F44" s="146"/>
      <c r="G44" s="146"/>
      <c r="H44" s="146"/>
      <c r="I44" s="146"/>
      <c r="J44" s="146"/>
      <c r="K44" s="258">
        <v>0</v>
      </c>
      <c r="L44" s="167"/>
      <c r="M44" s="167"/>
      <c r="N44" s="167"/>
      <c r="O44" s="146"/>
      <c r="P44" s="146"/>
    </row>
    <row r="45" spans="1:16" ht="15" x14ac:dyDescent="0.25">
      <c r="A45" s="157" t="s">
        <v>184</v>
      </c>
      <c r="B45" s="157"/>
      <c r="C45" s="157"/>
      <c r="D45" s="157"/>
      <c r="E45" s="157"/>
      <c r="F45" s="157"/>
      <c r="G45" s="157"/>
      <c r="H45" s="157"/>
      <c r="I45" s="157"/>
      <c r="J45" s="144"/>
      <c r="K45" s="261">
        <v>2</v>
      </c>
      <c r="L45" s="162"/>
      <c r="M45" s="162"/>
      <c r="N45" s="162"/>
      <c r="O45" s="157"/>
      <c r="P45" s="157"/>
    </row>
    <row r="46" spans="1:16" ht="15" x14ac:dyDescent="0.25">
      <c r="A46" s="293" t="s">
        <v>185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94"/>
      <c r="L46" s="290"/>
      <c r="M46" s="290"/>
      <c r="N46" s="290"/>
      <c r="O46" s="286"/>
      <c r="P46" s="286"/>
    </row>
    <row r="47" spans="1:16" ht="15" x14ac:dyDescent="0.25">
      <c r="A47" s="146" t="s">
        <v>291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258">
        <v>0</v>
      </c>
      <c r="M47" s="165"/>
      <c r="N47" s="167"/>
      <c r="O47" s="146"/>
      <c r="P47" s="146"/>
    </row>
    <row r="48" spans="1:16" ht="15" x14ac:dyDescent="0.25">
      <c r="A48" s="144" t="s">
        <v>292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260">
        <v>1</v>
      </c>
      <c r="M48" s="169"/>
      <c r="N48" s="161"/>
      <c r="O48" s="144"/>
      <c r="P48" s="144"/>
    </row>
    <row r="49" spans="1:16" ht="15" x14ac:dyDescent="0.25">
      <c r="A49" s="157" t="s">
        <v>378</v>
      </c>
      <c r="B49" s="157"/>
      <c r="C49" s="157"/>
      <c r="D49" s="157"/>
      <c r="E49" s="157"/>
      <c r="F49" s="157"/>
      <c r="G49" s="157"/>
      <c r="H49" s="157"/>
      <c r="I49" s="157"/>
      <c r="J49" s="157"/>
      <c r="K49" s="168"/>
      <c r="L49" s="261">
        <v>4</v>
      </c>
      <c r="M49" s="162"/>
      <c r="N49" s="162"/>
      <c r="O49" s="157"/>
      <c r="P49" s="157"/>
    </row>
    <row r="50" spans="1:16" ht="15" x14ac:dyDescent="0.25">
      <c r="A50" s="293" t="s">
        <v>264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94"/>
      <c r="L50" s="290"/>
      <c r="M50" s="290"/>
      <c r="N50" s="290"/>
      <c r="O50" s="286"/>
      <c r="P50" s="286"/>
    </row>
    <row r="51" spans="1:16" ht="15" x14ac:dyDescent="0.25">
      <c r="A51" s="144" t="s">
        <v>366</v>
      </c>
      <c r="B51" s="144"/>
      <c r="C51" s="144"/>
      <c r="D51" s="144"/>
      <c r="E51" s="144"/>
      <c r="F51" s="144"/>
      <c r="G51" s="144"/>
      <c r="H51" s="144"/>
      <c r="I51" s="144"/>
      <c r="J51" s="169"/>
      <c r="K51" s="144"/>
      <c r="L51" s="150"/>
      <c r="M51" s="340">
        <v>0</v>
      </c>
      <c r="N51" s="150"/>
      <c r="O51" s="144"/>
      <c r="P51" s="144"/>
    </row>
    <row r="52" spans="1:16" ht="15" x14ac:dyDescent="0.25">
      <c r="A52" s="293" t="s">
        <v>190</v>
      </c>
      <c r="B52" s="286"/>
      <c r="C52" s="286"/>
      <c r="D52" s="286"/>
      <c r="E52" s="286"/>
      <c r="F52" s="286"/>
      <c r="G52" s="286"/>
      <c r="H52" s="286"/>
      <c r="I52" s="286"/>
      <c r="J52" s="294"/>
      <c r="K52" s="286"/>
      <c r="L52" s="290"/>
      <c r="M52" s="290"/>
      <c r="N52" s="290"/>
      <c r="O52" s="289"/>
      <c r="P52" s="289"/>
    </row>
    <row r="53" spans="1:16" ht="15" x14ac:dyDescent="0.25">
      <c r="A53" s="146" t="s">
        <v>191</v>
      </c>
      <c r="B53" s="146"/>
      <c r="C53" s="146"/>
      <c r="D53" s="146"/>
      <c r="E53" s="146"/>
      <c r="F53" s="146"/>
      <c r="G53" s="146"/>
      <c r="H53" s="146"/>
      <c r="I53" s="146"/>
      <c r="J53" s="165"/>
      <c r="K53" s="146"/>
      <c r="L53" s="167"/>
      <c r="M53" s="167"/>
      <c r="N53" s="167"/>
      <c r="O53" s="147">
        <v>0</v>
      </c>
      <c r="P53" s="146"/>
    </row>
    <row r="54" spans="1:16" ht="15" x14ac:dyDescent="0.25">
      <c r="A54" s="151" t="s">
        <v>192</v>
      </c>
      <c r="B54" s="151"/>
      <c r="C54" s="151"/>
      <c r="D54" s="151"/>
      <c r="E54" s="151"/>
      <c r="F54" s="151"/>
      <c r="G54" s="151"/>
      <c r="H54" s="151"/>
      <c r="I54" s="151"/>
      <c r="J54" s="166"/>
      <c r="K54" s="153"/>
      <c r="L54" s="162"/>
      <c r="M54" s="162"/>
      <c r="N54" s="162"/>
      <c r="O54" s="170">
        <v>1</v>
      </c>
      <c r="P54" s="145"/>
    </row>
    <row r="55" spans="1:16" ht="15" x14ac:dyDescent="0.25">
      <c r="A55" s="151" t="s">
        <v>193</v>
      </c>
      <c r="B55" s="151"/>
      <c r="C55" s="151"/>
      <c r="D55" s="151"/>
      <c r="E55" s="151"/>
      <c r="F55" s="151"/>
      <c r="G55" s="151"/>
      <c r="H55" s="151"/>
      <c r="I55" s="151"/>
      <c r="J55" s="166"/>
      <c r="K55" s="153"/>
      <c r="L55" s="160"/>
      <c r="M55" s="160"/>
      <c r="N55" s="160"/>
      <c r="O55" s="152">
        <v>2</v>
      </c>
      <c r="P55" s="151"/>
    </row>
    <row r="56" spans="1:16" ht="15" x14ac:dyDescent="0.25">
      <c r="A56" s="151" t="s">
        <v>194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0"/>
      <c r="M56" s="160"/>
      <c r="N56" s="160"/>
      <c r="O56" s="152">
        <v>3</v>
      </c>
      <c r="P56" s="151"/>
    </row>
    <row r="57" spans="1:16" ht="15" x14ac:dyDescent="0.25">
      <c r="A57" s="151" t="s">
        <v>195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7"/>
      <c r="M57" s="167"/>
      <c r="N57" s="167"/>
      <c r="O57" s="147">
        <v>4</v>
      </c>
      <c r="P57" s="146"/>
    </row>
    <row r="58" spans="1:16" ht="15" x14ac:dyDescent="0.25">
      <c r="A58" s="151" t="s">
        <v>196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7"/>
      <c r="M58" s="167"/>
      <c r="N58" s="167"/>
      <c r="O58" s="147">
        <v>5</v>
      </c>
      <c r="P58" s="146"/>
    </row>
    <row r="59" spans="1:16" ht="15" x14ac:dyDescent="0.25">
      <c r="A59" s="157" t="s">
        <v>197</v>
      </c>
      <c r="B59" s="157"/>
      <c r="C59" s="157"/>
      <c r="D59" s="157"/>
      <c r="E59" s="157"/>
      <c r="F59" s="157"/>
      <c r="G59" s="157"/>
      <c r="H59" s="157"/>
      <c r="I59" s="157"/>
      <c r="J59" s="168"/>
      <c r="K59" s="156"/>
      <c r="L59" s="161"/>
      <c r="M59" s="161"/>
      <c r="N59" s="161"/>
      <c r="O59" s="155">
        <v>6</v>
      </c>
      <c r="P59" s="144"/>
    </row>
    <row r="60" spans="1:16" ht="15" x14ac:dyDescent="0.25">
      <c r="A60" s="157" t="s">
        <v>198</v>
      </c>
      <c r="B60" s="157"/>
      <c r="C60" s="157"/>
      <c r="D60" s="157"/>
      <c r="E60" s="157"/>
      <c r="F60" s="157"/>
      <c r="G60" s="157"/>
      <c r="H60" s="157"/>
      <c r="I60" s="157"/>
      <c r="J60" s="168"/>
      <c r="K60" s="156"/>
      <c r="L60" s="162"/>
      <c r="M60" s="162"/>
      <c r="N60" s="162"/>
      <c r="O60" s="171">
        <v>9</v>
      </c>
      <c r="P60" s="157"/>
    </row>
    <row r="61" spans="1:16" ht="15" x14ac:dyDescent="0.25">
      <c r="A61" s="285" t="s">
        <v>199</v>
      </c>
      <c r="B61" s="289"/>
      <c r="C61" s="289"/>
      <c r="D61" s="289"/>
      <c r="E61" s="289"/>
      <c r="F61" s="289"/>
      <c r="G61" s="289"/>
      <c r="H61" s="289"/>
      <c r="I61" s="289"/>
      <c r="J61" s="289"/>
      <c r="K61" s="158"/>
      <c r="L61" s="295"/>
      <c r="M61" s="295"/>
      <c r="N61" s="295"/>
      <c r="O61" s="289"/>
      <c r="P61" s="289"/>
    </row>
    <row r="62" spans="1:16" ht="15" x14ac:dyDescent="0.25">
      <c r="A62" s="146" t="s">
        <v>200</v>
      </c>
      <c r="B62" s="146"/>
      <c r="C62" s="146"/>
      <c r="D62" s="146"/>
      <c r="E62" s="146"/>
      <c r="F62" s="146"/>
      <c r="G62" s="146"/>
      <c r="H62" s="146"/>
      <c r="I62" s="146"/>
      <c r="J62" s="148"/>
      <c r="K62" s="147"/>
      <c r="L62" s="149"/>
      <c r="M62" s="149"/>
      <c r="N62" s="149"/>
      <c r="O62" s="146"/>
      <c r="P62" s="147">
        <v>0</v>
      </c>
    </row>
    <row r="63" spans="1:16" ht="15" x14ac:dyDescent="0.25">
      <c r="A63" s="146" t="s">
        <v>337</v>
      </c>
      <c r="B63" s="146"/>
      <c r="C63" s="146"/>
      <c r="D63" s="146"/>
      <c r="E63" s="146"/>
      <c r="F63" s="146"/>
      <c r="G63" s="146"/>
      <c r="H63" s="146"/>
      <c r="I63" s="146"/>
      <c r="J63" s="148"/>
      <c r="K63" s="147"/>
      <c r="L63" s="149"/>
      <c r="M63" s="149"/>
      <c r="N63" s="149"/>
      <c r="O63" s="151"/>
      <c r="P63" s="152">
        <v>1</v>
      </c>
    </row>
    <row r="64" spans="1:16" ht="15" x14ac:dyDescent="0.25">
      <c r="A64" s="146" t="s">
        <v>338</v>
      </c>
      <c r="B64" s="146"/>
      <c r="C64" s="146"/>
      <c r="D64" s="146"/>
      <c r="E64" s="146"/>
      <c r="F64" s="146"/>
      <c r="G64" s="146"/>
      <c r="H64" s="146"/>
      <c r="I64" s="146"/>
      <c r="J64" s="148"/>
      <c r="K64" s="147"/>
      <c r="L64" s="154"/>
      <c r="M64" s="154"/>
      <c r="N64" s="154"/>
      <c r="O64" s="151"/>
      <c r="P64" s="152">
        <v>2</v>
      </c>
    </row>
    <row r="65" spans="1:16" ht="15" x14ac:dyDescent="0.25">
      <c r="A65" s="146" t="s">
        <v>339</v>
      </c>
      <c r="B65" s="146"/>
      <c r="C65" s="146"/>
      <c r="D65" s="146"/>
      <c r="E65" s="146"/>
      <c r="F65" s="146"/>
      <c r="G65" s="146"/>
      <c r="H65" s="146"/>
      <c r="I65" s="146"/>
      <c r="J65" s="148"/>
      <c r="K65" s="147"/>
      <c r="L65" s="154"/>
      <c r="M65" s="154"/>
      <c r="N65" s="154"/>
      <c r="O65" s="151"/>
      <c r="P65" s="152">
        <v>3</v>
      </c>
    </row>
    <row r="66" spans="1:16" ht="15" x14ac:dyDescent="0.25">
      <c r="A66" s="151" t="s">
        <v>201</v>
      </c>
      <c r="B66" s="151"/>
      <c r="C66" s="151"/>
      <c r="D66" s="151"/>
      <c r="E66" s="151"/>
      <c r="F66" s="151"/>
      <c r="G66" s="151"/>
      <c r="H66" s="151"/>
      <c r="I66" s="151"/>
      <c r="J66" s="153"/>
      <c r="K66" s="152"/>
      <c r="L66" s="154"/>
      <c r="M66" s="154"/>
      <c r="N66" s="154"/>
      <c r="O66" s="151"/>
      <c r="P66" s="152">
        <v>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H48"/>
  <sheetViews>
    <sheetView tabSelected="1" view="pageBreakPreview" zoomScaleNormal="100" workbookViewId="0">
      <selection sqref="A1:P1"/>
    </sheetView>
  </sheetViews>
  <sheetFormatPr defaultRowHeight="10.5" customHeight="1" x14ac:dyDescent="0.25"/>
  <cols>
    <col min="1" max="1" width="60" style="145" customWidth="1"/>
    <col min="2" max="2" width="3" style="145" customWidth="1"/>
    <col min="3" max="3" width="3.42578125" style="145" customWidth="1"/>
    <col min="4" max="4" width="2.5703125" style="145" customWidth="1"/>
    <col min="5" max="8" width="3.85546875" style="145" customWidth="1"/>
    <col min="9" max="9" width="2.5703125" style="145" customWidth="1"/>
    <col min="10" max="13" width="3.85546875" style="145" customWidth="1"/>
    <col min="14" max="14" width="2.5703125" style="145" customWidth="1"/>
    <col min="15" max="16" width="3.85546875" style="145" customWidth="1"/>
    <col min="17" max="17" width="9.85546875" style="47" bestFit="1" customWidth="1"/>
    <col min="18" max="18" width="9.140625" style="30"/>
    <col min="19" max="19" width="24.140625" style="145" hidden="1" customWidth="1"/>
    <col min="20" max="20" width="3" style="145" hidden="1" customWidth="1"/>
    <col min="21" max="21" width="3.5703125" style="145" hidden="1" customWidth="1"/>
    <col min="22" max="22" width="2.5703125" style="145" hidden="1" customWidth="1"/>
    <col min="23" max="24" width="2.7109375" style="145" hidden="1" customWidth="1"/>
    <col min="25" max="25" width="2.5703125" style="145" hidden="1" customWidth="1"/>
    <col min="26" max="26" width="2.42578125" style="145" hidden="1" customWidth="1"/>
    <col min="27" max="28" width="2.5703125" style="145" hidden="1" customWidth="1"/>
    <col min="29" max="29" width="3" style="145" hidden="1" customWidth="1"/>
    <col min="30" max="32" width="2.42578125" style="145" hidden="1" customWidth="1"/>
    <col min="33" max="34" width="2.7109375" style="145" hidden="1" customWidth="1"/>
  </cols>
  <sheetData>
    <row r="1" spans="1:34" s="41" customFormat="1" ht="45" customHeight="1" x14ac:dyDescent="0.35">
      <c r="A1" s="382" t="s">
        <v>391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49"/>
      <c r="R1" s="43"/>
      <c r="S1" s="381" t="s">
        <v>266</v>
      </c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</row>
    <row r="2" spans="1:34" s="297" customFormat="1" ht="15" customHeight="1" x14ac:dyDescent="0.2">
      <c r="A2" s="299" t="s">
        <v>0</v>
      </c>
      <c r="B2" s="300" t="s">
        <v>394</v>
      </c>
      <c r="C2" s="300"/>
      <c r="D2" s="300" t="s">
        <v>1</v>
      </c>
      <c r="E2" s="300">
        <f>E4</f>
        <v>2</v>
      </c>
      <c r="F2" s="300">
        <f>F6</f>
        <v>0</v>
      </c>
      <c r="G2" s="300">
        <f>G12</f>
        <v>0</v>
      </c>
      <c r="H2" s="300">
        <f>H18</f>
        <v>0</v>
      </c>
      <c r="I2" s="300" t="s">
        <v>1</v>
      </c>
      <c r="J2" s="304">
        <f>J24</f>
        <v>0</v>
      </c>
      <c r="K2" s="302">
        <f>K29</f>
        <v>0</v>
      </c>
      <c r="L2" s="302">
        <f>L32</f>
        <v>0</v>
      </c>
      <c r="M2" s="302">
        <f>M37</f>
        <v>0</v>
      </c>
      <c r="N2" s="303"/>
      <c r="O2" s="304"/>
      <c r="P2" s="304"/>
      <c r="Q2" s="60"/>
      <c r="R2" s="330"/>
      <c r="S2" s="279" t="s">
        <v>0</v>
      </c>
      <c r="T2" s="280" t="s">
        <v>394</v>
      </c>
      <c r="U2" s="280"/>
      <c r="V2" s="280" t="s">
        <v>1</v>
      </c>
      <c r="W2" s="280" t="s">
        <v>9</v>
      </c>
      <c r="X2" s="280" t="s">
        <v>9</v>
      </c>
      <c r="Y2" s="280" t="s">
        <v>9</v>
      </c>
      <c r="Z2" s="280" t="s">
        <v>9</v>
      </c>
      <c r="AA2" s="280" t="s">
        <v>1</v>
      </c>
      <c r="AB2" s="283" t="s">
        <v>9</v>
      </c>
      <c r="AC2" s="331" t="s">
        <v>9</v>
      </c>
      <c r="AD2" s="331" t="s">
        <v>9</v>
      </c>
      <c r="AE2" s="331" t="s">
        <v>9</v>
      </c>
      <c r="AF2" s="283" t="s">
        <v>1</v>
      </c>
      <c r="AG2" s="283" t="s">
        <v>9</v>
      </c>
      <c r="AH2" s="283" t="s">
        <v>9</v>
      </c>
    </row>
    <row r="3" spans="1:34" s="29" customFormat="1" ht="15" customHeight="1" x14ac:dyDescent="0.25">
      <c r="A3" s="305" t="s">
        <v>7</v>
      </c>
      <c r="B3" s="306"/>
      <c r="C3" s="307"/>
      <c r="D3" s="307"/>
      <c r="E3" s="308"/>
      <c r="F3" s="307"/>
      <c r="G3" s="307"/>
      <c r="H3" s="306"/>
      <c r="I3" s="306"/>
      <c r="J3" s="306"/>
      <c r="K3" s="306"/>
      <c r="L3" s="306"/>
      <c r="M3" s="306"/>
      <c r="N3" s="306"/>
      <c r="O3" s="306"/>
      <c r="P3" s="306"/>
      <c r="Q3" s="50"/>
      <c r="R3" s="31"/>
      <c r="S3" s="285" t="s">
        <v>7</v>
      </c>
      <c r="T3" s="286"/>
      <c r="U3" s="287"/>
      <c r="V3" s="287"/>
      <c r="W3" s="288"/>
      <c r="X3" s="287"/>
      <c r="Y3" s="287"/>
      <c r="Z3" s="289"/>
      <c r="AA3" s="289"/>
      <c r="AB3" s="289"/>
      <c r="AC3" s="289"/>
      <c r="AD3" s="289"/>
      <c r="AE3" s="289"/>
      <c r="AF3" s="289"/>
      <c r="AG3" s="289"/>
      <c r="AH3" s="289"/>
    </row>
    <row r="4" spans="1:34" s="29" customFormat="1" ht="15" customHeight="1" x14ac:dyDescent="0.25">
      <c r="A4" s="205" t="s">
        <v>392</v>
      </c>
      <c r="B4" s="205"/>
      <c r="C4" s="205"/>
      <c r="D4" s="205"/>
      <c r="E4" s="206">
        <f>VLOOKUP(A4,P8100data!A:P,5,FALSE)</f>
        <v>2</v>
      </c>
      <c r="F4" s="207"/>
      <c r="G4" s="205"/>
      <c r="H4" s="205"/>
      <c r="I4" s="205"/>
      <c r="J4" s="205"/>
      <c r="K4" s="207"/>
      <c r="L4" s="208"/>
      <c r="M4" s="208"/>
      <c r="N4" s="208"/>
      <c r="O4" s="205"/>
      <c r="P4" s="205"/>
      <c r="Q4" s="50"/>
      <c r="R4" s="31"/>
      <c r="S4" s="146" t="s">
        <v>392</v>
      </c>
      <c r="T4" s="146"/>
      <c r="U4" s="146"/>
      <c r="V4" s="146"/>
      <c r="W4" s="147">
        <v>2</v>
      </c>
      <c r="X4" s="148"/>
      <c r="Y4" s="146"/>
      <c r="Z4" s="146"/>
      <c r="AA4" s="146"/>
      <c r="AB4" s="146"/>
      <c r="AC4" s="148"/>
      <c r="AD4" s="150"/>
      <c r="AE4" s="150"/>
      <c r="AF4" s="150"/>
      <c r="AG4" s="145"/>
      <c r="AH4" s="145"/>
    </row>
    <row r="5" spans="1:34" s="29" customFormat="1" ht="15" customHeight="1" x14ac:dyDescent="0.25">
      <c r="A5" s="305" t="s">
        <v>163</v>
      </c>
      <c r="B5" s="306"/>
      <c r="C5" s="306"/>
      <c r="D5" s="306"/>
      <c r="E5" s="306"/>
      <c r="F5" s="306"/>
      <c r="G5" s="306"/>
      <c r="H5" s="306"/>
      <c r="I5" s="306"/>
      <c r="J5" s="306"/>
      <c r="K5" s="309"/>
      <c r="L5" s="310"/>
      <c r="M5" s="310"/>
      <c r="N5" s="310"/>
      <c r="O5" s="306"/>
      <c r="P5" s="306"/>
      <c r="Q5" s="50"/>
      <c r="R5" s="31"/>
      <c r="S5" s="285" t="s">
        <v>163</v>
      </c>
      <c r="T5" s="286"/>
      <c r="U5" s="286"/>
      <c r="V5" s="286"/>
      <c r="W5" s="286"/>
      <c r="X5" s="286"/>
      <c r="Y5" s="286"/>
      <c r="Z5" s="286"/>
      <c r="AA5" s="286"/>
      <c r="AB5" s="286"/>
      <c r="AC5" s="158"/>
      <c r="AD5" s="290"/>
      <c r="AE5" s="290"/>
      <c r="AF5" s="290"/>
      <c r="AG5" s="289"/>
      <c r="AH5" s="289"/>
    </row>
    <row r="6" spans="1:34" s="29" customFormat="1" ht="15" customHeight="1" x14ac:dyDescent="0.25">
      <c r="A6" s="205" t="s">
        <v>6</v>
      </c>
      <c r="B6" s="205"/>
      <c r="C6" s="205"/>
      <c r="D6" s="205"/>
      <c r="E6" s="205"/>
      <c r="F6" s="206">
        <f>VLOOKUP(A6,P8100data!A:P,7,FALSE)</f>
        <v>0</v>
      </c>
      <c r="G6" s="205"/>
      <c r="H6" s="205"/>
      <c r="I6" s="205"/>
      <c r="J6" s="205"/>
      <c r="K6" s="207"/>
      <c r="L6" s="205"/>
      <c r="M6" s="205"/>
      <c r="N6" s="205"/>
      <c r="O6" s="205"/>
      <c r="P6" s="205"/>
      <c r="Q6" s="48"/>
      <c r="R6" s="31"/>
      <c r="S6" s="146" t="s">
        <v>6</v>
      </c>
      <c r="T6" s="146"/>
      <c r="U6" s="146"/>
      <c r="V6" s="146"/>
      <c r="W6" s="146"/>
      <c r="X6" s="147">
        <v>0</v>
      </c>
      <c r="Y6" s="146"/>
      <c r="Z6" s="146"/>
      <c r="AA6" s="146"/>
      <c r="AB6" s="146"/>
      <c r="AC6" s="148"/>
      <c r="AD6" s="146"/>
      <c r="AE6" s="146"/>
      <c r="AF6" s="146"/>
      <c r="AG6" s="145"/>
      <c r="AH6" s="145"/>
    </row>
    <row r="7" spans="1:34" s="29" customFormat="1" ht="10.5" hidden="1" customHeight="1" x14ac:dyDescent="0.25">
      <c r="A7" s="146" t="s">
        <v>164</v>
      </c>
      <c r="B7" s="146"/>
      <c r="C7" s="146"/>
      <c r="D7" s="146"/>
      <c r="E7" s="146"/>
      <c r="F7" s="147">
        <v>1</v>
      </c>
      <c r="G7" s="146"/>
      <c r="H7" s="146"/>
      <c r="I7" s="146"/>
      <c r="J7" s="146"/>
      <c r="K7" s="148"/>
      <c r="L7" s="149"/>
      <c r="M7" s="149"/>
      <c r="N7" s="149"/>
      <c r="O7" s="146"/>
      <c r="P7" s="146"/>
      <c r="Q7" s="60"/>
      <c r="R7" s="31"/>
      <c r="S7" s="146" t="s">
        <v>164</v>
      </c>
      <c r="T7" s="146"/>
      <c r="U7" s="146"/>
      <c r="V7" s="146"/>
      <c r="W7" s="146"/>
      <c r="X7" s="147">
        <v>1</v>
      </c>
      <c r="Y7" s="146"/>
      <c r="Z7" s="146"/>
      <c r="AA7" s="146"/>
      <c r="AB7" s="146"/>
      <c r="AC7" s="148"/>
      <c r="AD7" s="149"/>
      <c r="AE7" s="149"/>
      <c r="AF7" s="149"/>
      <c r="AG7" s="151"/>
      <c r="AH7" s="151"/>
    </row>
    <row r="8" spans="1:34" s="29" customFormat="1" ht="10.5" hidden="1" customHeight="1" x14ac:dyDescent="0.25">
      <c r="A8" s="151" t="s">
        <v>165</v>
      </c>
      <c r="B8" s="151"/>
      <c r="C8" s="151"/>
      <c r="D8" s="151"/>
      <c r="E8" s="151"/>
      <c r="F8" s="152">
        <v>2</v>
      </c>
      <c r="G8" s="151"/>
      <c r="H8" s="151"/>
      <c r="I8" s="151"/>
      <c r="J8" s="151"/>
      <c r="K8" s="153"/>
      <c r="L8" s="150"/>
      <c r="M8" s="150"/>
      <c r="N8" s="150"/>
      <c r="O8" s="145"/>
      <c r="P8" s="145"/>
      <c r="Q8" s="60"/>
      <c r="R8" s="31"/>
      <c r="S8" s="151" t="s">
        <v>165</v>
      </c>
      <c r="T8" s="151"/>
      <c r="U8" s="151"/>
      <c r="V8" s="151"/>
      <c r="W8" s="151"/>
      <c r="X8" s="152">
        <v>2</v>
      </c>
      <c r="Y8" s="151"/>
      <c r="Z8" s="151"/>
      <c r="AA8" s="151"/>
      <c r="AB8" s="151"/>
      <c r="AC8" s="153"/>
      <c r="AD8" s="150"/>
      <c r="AE8" s="150"/>
      <c r="AF8" s="150"/>
      <c r="AG8" s="145"/>
      <c r="AH8" s="145"/>
    </row>
    <row r="9" spans="1:34" s="29" customFormat="1" ht="10.5" hidden="1" customHeight="1" x14ac:dyDescent="0.25">
      <c r="A9" s="151" t="s">
        <v>393</v>
      </c>
      <c r="B9" s="151"/>
      <c r="C9" s="151"/>
      <c r="D9" s="151"/>
      <c r="E9" s="151"/>
      <c r="F9" s="152">
        <v>7</v>
      </c>
      <c r="G9" s="151"/>
      <c r="H9" s="151"/>
      <c r="I9" s="151"/>
      <c r="J9" s="151"/>
      <c r="K9" s="153"/>
      <c r="L9" s="154"/>
      <c r="M9" s="154"/>
      <c r="N9" s="154"/>
      <c r="O9" s="151"/>
      <c r="P9" s="151"/>
      <c r="Q9" s="60"/>
      <c r="R9" s="31"/>
      <c r="S9" s="151" t="s">
        <v>393</v>
      </c>
      <c r="T9" s="151"/>
      <c r="U9" s="151"/>
      <c r="V9" s="151"/>
      <c r="W9" s="151"/>
      <c r="X9" s="152">
        <v>7</v>
      </c>
      <c r="Y9" s="151"/>
      <c r="Z9" s="151"/>
      <c r="AA9" s="151"/>
      <c r="AB9" s="151"/>
      <c r="AC9" s="153"/>
      <c r="AD9" s="154"/>
      <c r="AE9" s="154"/>
      <c r="AF9" s="154"/>
      <c r="AG9" s="151"/>
      <c r="AH9" s="151"/>
    </row>
    <row r="10" spans="1:34" s="29" customFormat="1" ht="10.5" hidden="1" customHeight="1" x14ac:dyDescent="0.25">
      <c r="A10" s="144" t="s">
        <v>171</v>
      </c>
      <c r="B10" s="144"/>
      <c r="C10" s="144"/>
      <c r="D10" s="144"/>
      <c r="E10" s="144"/>
      <c r="F10" s="155">
        <v>8</v>
      </c>
      <c r="G10" s="157"/>
      <c r="H10" s="157"/>
      <c r="I10" s="157"/>
      <c r="J10" s="157"/>
      <c r="K10" s="156"/>
      <c r="L10" s="159"/>
      <c r="M10" s="159"/>
      <c r="N10" s="159"/>
      <c r="O10" s="157"/>
      <c r="P10" s="157"/>
      <c r="Q10" s="60"/>
      <c r="R10" s="31"/>
      <c r="S10" s="144" t="s">
        <v>171</v>
      </c>
      <c r="T10" s="144"/>
      <c r="U10" s="144"/>
      <c r="V10" s="144"/>
      <c r="W10" s="144"/>
      <c r="X10" s="155">
        <v>8</v>
      </c>
      <c r="Y10" s="157"/>
      <c r="Z10" s="157"/>
      <c r="AA10" s="157"/>
      <c r="AB10" s="157"/>
      <c r="AC10" s="156"/>
      <c r="AD10" s="159"/>
      <c r="AE10" s="159"/>
      <c r="AF10" s="159"/>
      <c r="AG10" s="157"/>
      <c r="AH10" s="157"/>
    </row>
    <row r="11" spans="1:34" s="29" customFormat="1" ht="15" customHeight="1" x14ac:dyDescent="0.25">
      <c r="A11" s="312" t="s">
        <v>172</v>
      </c>
      <c r="B11" s="313"/>
      <c r="C11" s="313"/>
      <c r="D11" s="313"/>
      <c r="E11" s="313"/>
      <c r="F11" s="313"/>
      <c r="G11" s="313"/>
      <c r="H11" s="313"/>
      <c r="I11" s="313"/>
      <c r="J11" s="313"/>
      <c r="K11" s="314"/>
      <c r="L11" s="334"/>
      <c r="M11" s="334"/>
      <c r="N11" s="334"/>
      <c r="O11" s="313"/>
      <c r="P11" s="313"/>
      <c r="Q11" s="48"/>
      <c r="R11" s="31"/>
      <c r="S11" s="285" t="s">
        <v>172</v>
      </c>
      <c r="T11" s="289"/>
      <c r="U11" s="289"/>
      <c r="V11" s="289"/>
      <c r="W11" s="289"/>
      <c r="X11" s="289"/>
      <c r="Y11" s="289"/>
      <c r="Z11" s="289"/>
      <c r="AA11" s="289"/>
      <c r="AB11" s="289"/>
      <c r="AC11" s="291"/>
      <c r="AD11" s="292"/>
      <c r="AE11" s="292"/>
      <c r="AF11" s="292"/>
      <c r="AG11" s="289"/>
      <c r="AH11" s="289"/>
    </row>
    <row r="12" spans="1:34" s="29" customFormat="1" ht="15" customHeight="1" x14ac:dyDescent="0.25">
      <c r="A12" s="201" t="s">
        <v>6</v>
      </c>
      <c r="B12" s="201"/>
      <c r="C12" s="201"/>
      <c r="D12" s="201"/>
      <c r="E12" s="201"/>
      <c r="F12" s="201"/>
      <c r="G12" s="202">
        <f>VLOOKUP(A12,P8100data!A:P,8,FALSE)</f>
        <v>0</v>
      </c>
      <c r="H12" s="201"/>
      <c r="I12" s="201"/>
      <c r="J12" s="201"/>
      <c r="K12" s="201"/>
      <c r="L12" s="204"/>
      <c r="M12" s="204"/>
      <c r="N12" s="204"/>
      <c r="O12" s="201"/>
      <c r="P12" s="201"/>
      <c r="Q12" s="48"/>
      <c r="R12" s="31"/>
      <c r="S12" s="146" t="s">
        <v>6</v>
      </c>
      <c r="T12" s="146"/>
      <c r="U12" s="146"/>
      <c r="V12" s="146"/>
      <c r="W12" s="146"/>
      <c r="X12" s="146"/>
      <c r="Y12" s="147">
        <v>0</v>
      </c>
      <c r="Z12" s="146"/>
      <c r="AA12" s="146"/>
      <c r="AB12" s="146"/>
      <c r="AC12" s="146"/>
      <c r="AD12" s="150"/>
      <c r="AE12" s="150"/>
      <c r="AF12" s="150"/>
      <c r="AG12" s="145"/>
      <c r="AH12" s="145"/>
    </row>
    <row r="13" spans="1:34" s="29" customFormat="1" ht="10.5" hidden="1" customHeight="1" x14ac:dyDescent="0.25">
      <c r="A13" s="146" t="s">
        <v>115</v>
      </c>
      <c r="B13" s="146"/>
      <c r="C13" s="146"/>
      <c r="D13" s="146"/>
      <c r="E13" s="146"/>
      <c r="F13" s="146"/>
      <c r="G13" s="147">
        <v>1</v>
      </c>
      <c r="H13" s="146"/>
      <c r="I13" s="146"/>
      <c r="J13" s="146"/>
      <c r="K13" s="146"/>
      <c r="L13" s="149"/>
      <c r="M13" s="149"/>
      <c r="N13" s="149"/>
      <c r="O13" s="146"/>
      <c r="P13" s="146"/>
      <c r="Q13" s="60"/>
      <c r="R13" s="31"/>
      <c r="S13" s="151" t="s">
        <v>115</v>
      </c>
      <c r="T13" s="151"/>
      <c r="U13" s="151"/>
      <c r="V13" s="151"/>
      <c r="W13" s="151"/>
      <c r="X13" s="151"/>
      <c r="Y13" s="152">
        <v>1</v>
      </c>
      <c r="Z13" s="151"/>
      <c r="AA13" s="151"/>
      <c r="AB13" s="151"/>
      <c r="AC13" s="151"/>
      <c r="AD13" s="154"/>
      <c r="AE13" s="154"/>
      <c r="AF13" s="154"/>
      <c r="AG13" s="151"/>
      <c r="AH13" s="151"/>
    </row>
    <row r="14" spans="1:34" s="29" customFormat="1" ht="10.5" hidden="1" customHeight="1" x14ac:dyDescent="0.25">
      <c r="A14" s="151" t="s">
        <v>165</v>
      </c>
      <c r="B14" s="151"/>
      <c r="C14" s="151"/>
      <c r="D14" s="151"/>
      <c r="E14" s="151"/>
      <c r="F14" s="151"/>
      <c r="G14" s="152">
        <v>2</v>
      </c>
      <c r="H14" s="151"/>
      <c r="I14" s="151"/>
      <c r="J14" s="151"/>
      <c r="K14" s="151"/>
      <c r="L14" s="150"/>
      <c r="M14" s="150"/>
      <c r="N14" s="150"/>
      <c r="O14" s="145"/>
      <c r="P14" s="145"/>
      <c r="Q14" s="60"/>
      <c r="R14" s="31"/>
      <c r="S14" s="151" t="s">
        <v>165</v>
      </c>
      <c r="T14" s="151"/>
      <c r="U14" s="151"/>
      <c r="V14" s="151"/>
      <c r="W14" s="151"/>
      <c r="X14" s="151"/>
      <c r="Y14" s="152">
        <v>2</v>
      </c>
      <c r="Z14" s="151"/>
      <c r="AA14" s="151"/>
      <c r="AB14" s="151"/>
      <c r="AC14" s="151"/>
      <c r="AD14" s="150"/>
      <c r="AE14" s="150"/>
      <c r="AF14" s="150"/>
      <c r="AG14" s="145"/>
      <c r="AH14" s="145"/>
    </row>
    <row r="15" spans="1:34" s="29" customFormat="1" ht="10.5" hidden="1" customHeight="1" x14ac:dyDescent="0.25">
      <c r="A15" s="151" t="s">
        <v>393</v>
      </c>
      <c r="B15" s="151"/>
      <c r="C15" s="151"/>
      <c r="D15" s="151"/>
      <c r="E15" s="151"/>
      <c r="F15" s="151"/>
      <c r="G15" s="152">
        <v>7</v>
      </c>
      <c r="H15" s="151"/>
      <c r="I15" s="151"/>
      <c r="J15" s="151"/>
      <c r="K15" s="151"/>
      <c r="L15" s="160"/>
      <c r="M15" s="160"/>
      <c r="N15" s="160"/>
      <c r="O15" s="151"/>
      <c r="P15" s="151"/>
      <c r="Q15" s="60"/>
      <c r="R15" s="31"/>
      <c r="S15" s="151" t="s">
        <v>393</v>
      </c>
      <c r="T15" s="151"/>
      <c r="U15" s="151"/>
      <c r="V15" s="151"/>
      <c r="W15" s="151"/>
      <c r="X15" s="151"/>
      <c r="Y15" s="152">
        <v>7</v>
      </c>
      <c r="Z15" s="151"/>
      <c r="AA15" s="151"/>
      <c r="AB15" s="151"/>
      <c r="AC15" s="151"/>
      <c r="AD15" s="160"/>
      <c r="AE15" s="160"/>
      <c r="AF15" s="160"/>
      <c r="AG15" s="151"/>
      <c r="AH15" s="151"/>
    </row>
    <row r="16" spans="1:34" s="29" customFormat="1" ht="10.5" hidden="1" customHeight="1" x14ac:dyDescent="0.25">
      <c r="A16" s="157" t="s">
        <v>171</v>
      </c>
      <c r="B16" s="144"/>
      <c r="C16" s="144"/>
      <c r="D16" s="144"/>
      <c r="E16" s="144"/>
      <c r="F16" s="144"/>
      <c r="G16" s="155">
        <v>8</v>
      </c>
      <c r="H16" s="157"/>
      <c r="I16" s="157"/>
      <c r="J16" s="157"/>
      <c r="K16" s="157"/>
      <c r="L16" s="162"/>
      <c r="M16" s="162"/>
      <c r="N16" s="162"/>
      <c r="O16" s="157"/>
      <c r="P16" s="157"/>
      <c r="Q16" s="60"/>
      <c r="R16" s="31"/>
      <c r="S16" s="157" t="s">
        <v>171</v>
      </c>
      <c r="T16" s="144"/>
      <c r="U16" s="144"/>
      <c r="V16" s="144"/>
      <c r="W16" s="144"/>
      <c r="X16" s="144"/>
      <c r="Y16" s="155">
        <v>8</v>
      </c>
      <c r="Z16" s="157"/>
      <c r="AA16" s="157"/>
      <c r="AB16" s="157"/>
      <c r="AC16" s="157"/>
      <c r="AD16" s="162"/>
      <c r="AE16" s="162"/>
      <c r="AF16" s="162"/>
      <c r="AG16" s="157"/>
      <c r="AH16" s="157"/>
    </row>
    <row r="17" spans="1:34" s="29" customFormat="1" ht="15" customHeight="1" x14ac:dyDescent="0.25">
      <c r="A17" s="312" t="s">
        <v>174</v>
      </c>
      <c r="B17" s="313"/>
      <c r="C17" s="313"/>
      <c r="D17" s="313"/>
      <c r="E17" s="313"/>
      <c r="F17" s="313"/>
      <c r="G17" s="313"/>
      <c r="H17" s="313"/>
      <c r="I17" s="313"/>
      <c r="J17" s="313"/>
      <c r="K17" s="314"/>
      <c r="L17" s="334"/>
      <c r="M17" s="334"/>
      <c r="N17" s="334"/>
      <c r="O17" s="313"/>
      <c r="P17" s="313"/>
      <c r="Q17" s="48"/>
      <c r="R17" s="31"/>
      <c r="S17" s="285" t="s">
        <v>174</v>
      </c>
      <c r="T17" s="289"/>
      <c r="U17" s="289"/>
      <c r="V17" s="289"/>
      <c r="W17" s="289"/>
      <c r="X17" s="289"/>
      <c r="Y17" s="289"/>
      <c r="Z17" s="289"/>
      <c r="AA17" s="289"/>
      <c r="AB17" s="289"/>
      <c r="AC17" s="291"/>
      <c r="AD17" s="292"/>
      <c r="AE17" s="292"/>
      <c r="AF17" s="292"/>
      <c r="AG17" s="289"/>
      <c r="AH17" s="289"/>
    </row>
    <row r="18" spans="1:34" s="29" customFormat="1" ht="15" customHeight="1" x14ac:dyDescent="0.25">
      <c r="A18" s="201" t="s">
        <v>6</v>
      </c>
      <c r="B18" s="201"/>
      <c r="C18" s="201"/>
      <c r="D18" s="201"/>
      <c r="E18" s="201"/>
      <c r="F18" s="201"/>
      <c r="G18" s="201"/>
      <c r="H18" s="202">
        <f>VLOOKUP(A18,P8100data!A:P,9,FALSE)</f>
        <v>0</v>
      </c>
      <c r="I18" s="201"/>
      <c r="J18" s="201"/>
      <c r="K18" s="203"/>
      <c r="L18" s="204"/>
      <c r="M18" s="204"/>
      <c r="N18" s="204"/>
      <c r="O18" s="201"/>
      <c r="P18" s="201"/>
      <c r="Q18" s="48"/>
      <c r="R18" s="31"/>
      <c r="S18" s="146" t="s">
        <v>6</v>
      </c>
      <c r="T18" s="146"/>
      <c r="U18" s="146"/>
      <c r="V18" s="146"/>
      <c r="W18" s="146"/>
      <c r="X18" s="146"/>
      <c r="Y18" s="146"/>
      <c r="Z18" s="147">
        <v>0</v>
      </c>
      <c r="AA18" s="146"/>
      <c r="AB18" s="146"/>
      <c r="AC18" s="148"/>
      <c r="AD18" s="149"/>
      <c r="AE18" s="149"/>
      <c r="AF18" s="149"/>
      <c r="AG18" s="146"/>
      <c r="AH18" s="146"/>
    </row>
    <row r="19" spans="1:34" s="29" customFormat="1" ht="10.5" hidden="1" customHeight="1" x14ac:dyDescent="0.25">
      <c r="A19" s="146" t="s">
        <v>115</v>
      </c>
      <c r="B19" s="146"/>
      <c r="C19" s="146"/>
      <c r="D19" s="146"/>
      <c r="E19" s="146"/>
      <c r="F19" s="146"/>
      <c r="G19" s="146"/>
      <c r="H19" s="147">
        <v>1</v>
      </c>
      <c r="I19" s="146"/>
      <c r="J19" s="146"/>
      <c r="K19" s="148"/>
      <c r="L19" s="149"/>
      <c r="M19" s="149"/>
      <c r="N19" s="149"/>
      <c r="O19" s="146"/>
      <c r="P19" s="146"/>
      <c r="Q19" s="60"/>
      <c r="R19" s="31"/>
      <c r="S19" s="151" t="s">
        <v>115</v>
      </c>
      <c r="T19" s="151"/>
      <c r="U19" s="151"/>
      <c r="V19" s="151"/>
      <c r="W19" s="151"/>
      <c r="X19" s="151"/>
      <c r="Y19" s="151"/>
      <c r="Z19" s="152">
        <v>1</v>
      </c>
      <c r="AA19" s="151"/>
      <c r="AB19" s="151"/>
      <c r="AC19" s="153"/>
      <c r="AD19" s="149"/>
      <c r="AE19" s="149"/>
      <c r="AF19" s="149"/>
      <c r="AG19" s="151"/>
      <c r="AH19" s="151"/>
    </row>
    <row r="20" spans="1:34" s="29" customFormat="1" ht="10.5" hidden="1" customHeight="1" x14ac:dyDescent="0.25">
      <c r="A20" s="151" t="s">
        <v>175</v>
      </c>
      <c r="B20" s="151"/>
      <c r="C20" s="151"/>
      <c r="D20" s="151"/>
      <c r="E20" s="151"/>
      <c r="F20" s="151"/>
      <c r="G20" s="151"/>
      <c r="H20" s="152">
        <v>2</v>
      </c>
      <c r="I20" s="151"/>
      <c r="J20" s="151"/>
      <c r="K20" s="153"/>
      <c r="L20" s="154"/>
      <c r="M20" s="154"/>
      <c r="N20" s="154"/>
      <c r="O20" s="151"/>
      <c r="P20" s="151"/>
      <c r="Q20" s="60"/>
      <c r="R20" s="31"/>
      <c r="S20" s="151" t="s">
        <v>175</v>
      </c>
      <c r="T20" s="151"/>
      <c r="U20" s="151"/>
      <c r="V20" s="151"/>
      <c r="W20" s="151"/>
      <c r="X20" s="151"/>
      <c r="Y20" s="151"/>
      <c r="Z20" s="152">
        <v>2</v>
      </c>
      <c r="AA20" s="151"/>
      <c r="AB20" s="151"/>
      <c r="AC20" s="153"/>
      <c r="AD20" s="154"/>
      <c r="AE20" s="154"/>
      <c r="AF20" s="154"/>
      <c r="AG20" s="151"/>
      <c r="AH20" s="151"/>
    </row>
    <row r="21" spans="1:34" s="29" customFormat="1" ht="10.5" hidden="1" customHeight="1" x14ac:dyDescent="0.25">
      <c r="A21" s="151" t="s">
        <v>393</v>
      </c>
      <c r="B21" s="151"/>
      <c r="C21" s="151"/>
      <c r="D21" s="151"/>
      <c r="E21" s="151"/>
      <c r="F21" s="151"/>
      <c r="G21" s="151"/>
      <c r="H21" s="152">
        <v>7</v>
      </c>
      <c r="I21" s="151"/>
      <c r="J21" s="151"/>
      <c r="K21" s="153"/>
      <c r="L21" s="160"/>
      <c r="M21" s="160"/>
      <c r="N21" s="160"/>
      <c r="O21" s="151"/>
      <c r="P21" s="151"/>
      <c r="Q21" s="60"/>
      <c r="R21" s="31"/>
      <c r="S21" s="151" t="s">
        <v>393</v>
      </c>
      <c r="T21" s="151"/>
      <c r="U21" s="151"/>
      <c r="V21" s="151"/>
      <c r="W21" s="151"/>
      <c r="X21" s="151"/>
      <c r="Y21" s="151"/>
      <c r="Z21" s="152">
        <v>7</v>
      </c>
      <c r="AA21" s="151"/>
      <c r="AB21" s="151"/>
      <c r="AC21" s="153"/>
      <c r="AD21" s="160"/>
      <c r="AE21" s="160"/>
      <c r="AF21" s="160"/>
      <c r="AG21" s="151"/>
      <c r="AH21" s="151"/>
    </row>
    <row r="22" spans="1:34" s="29" customFormat="1" ht="10.5" hidden="1" customHeight="1" x14ac:dyDescent="0.25">
      <c r="A22" s="144" t="s">
        <v>262</v>
      </c>
      <c r="B22" s="144"/>
      <c r="C22" s="144"/>
      <c r="D22" s="144"/>
      <c r="E22" s="144"/>
      <c r="F22" s="144"/>
      <c r="G22" s="144"/>
      <c r="H22" s="155">
        <v>8</v>
      </c>
      <c r="I22" s="144"/>
      <c r="J22" s="144"/>
      <c r="K22" s="164"/>
      <c r="L22" s="161"/>
      <c r="M22" s="161"/>
      <c r="N22" s="161"/>
      <c r="O22" s="144"/>
      <c r="P22" s="144"/>
      <c r="Q22" s="60"/>
      <c r="R22" s="31"/>
      <c r="S22" s="144" t="s">
        <v>262</v>
      </c>
      <c r="T22" s="144"/>
      <c r="U22" s="144"/>
      <c r="V22" s="144"/>
      <c r="W22" s="144"/>
      <c r="X22" s="144"/>
      <c r="Y22" s="144"/>
      <c r="Z22" s="155">
        <v>8</v>
      </c>
      <c r="AA22" s="144"/>
      <c r="AB22" s="144"/>
      <c r="AC22" s="164"/>
      <c r="AD22" s="161"/>
      <c r="AE22" s="161"/>
      <c r="AF22" s="161"/>
      <c r="AG22" s="144"/>
      <c r="AH22" s="144"/>
    </row>
    <row r="23" spans="1:34" s="29" customFormat="1" ht="15" customHeight="1" x14ac:dyDescent="0.25">
      <c r="A23" s="305" t="s">
        <v>181</v>
      </c>
      <c r="B23" s="306"/>
      <c r="C23" s="306"/>
      <c r="D23" s="306"/>
      <c r="E23" s="306"/>
      <c r="F23" s="306"/>
      <c r="G23" s="306"/>
      <c r="H23" s="306"/>
      <c r="I23" s="306"/>
      <c r="J23" s="306"/>
      <c r="K23" s="309"/>
      <c r="L23" s="310"/>
      <c r="M23" s="310"/>
      <c r="N23" s="310"/>
      <c r="O23" s="306"/>
      <c r="P23" s="306"/>
      <c r="Q23" s="48"/>
      <c r="R23" s="31"/>
      <c r="S23" s="285" t="s">
        <v>181</v>
      </c>
      <c r="T23" s="286"/>
      <c r="U23" s="286"/>
      <c r="V23" s="286"/>
      <c r="W23" s="286"/>
      <c r="X23" s="286"/>
      <c r="Y23" s="286"/>
      <c r="Z23" s="286"/>
      <c r="AA23" s="286"/>
      <c r="AB23" s="286"/>
      <c r="AC23" s="158"/>
      <c r="AD23" s="290"/>
      <c r="AE23" s="290"/>
      <c r="AF23" s="290"/>
      <c r="AG23" s="286"/>
      <c r="AH23" s="286"/>
    </row>
    <row r="24" spans="1:34" s="29" customFormat="1" ht="15" customHeight="1" x14ac:dyDescent="0.25">
      <c r="A24" s="205" t="s">
        <v>6</v>
      </c>
      <c r="B24" s="205"/>
      <c r="C24" s="205"/>
      <c r="D24" s="205"/>
      <c r="E24" s="205"/>
      <c r="F24" s="205"/>
      <c r="G24" s="205"/>
      <c r="H24" s="205"/>
      <c r="I24" s="205"/>
      <c r="J24" s="257">
        <f>VLOOKUP(A24,P8100data!A:P,10,FALSE)</f>
        <v>0</v>
      </c>
      <c r="K24" s="205"/>
      <c r="L24" s="208"/>
      <c r="M24" s="208"/>
      <c r="N24" s="208"/>
      <c r="O24" s="205"/>
      <c r="P24" s="205"/>
      <c r="Q24" s="48"/>
      <c r="R24" s="31"/>
      <c r="S24" s="146" t="s">
        <v>6</v>
      </c>
      <c r="T24" s="146"/>
      <c r="U24" s="146"/>
      <c r="V24" s="146"/>
      <c r="W24" s="146"/>
      <c r="X24" s="146"/>
      <c r="Y24" s="146"/>
      <c r="Z24" s="146"/>
      <c r="AA24" s="146"/>
      <c r="AB24" s="165" t="s">
        <v>101</v>
      </c>
      <c r="AC24" s="146"/>
      <c r="AD24" s="149"/>
      <c r="AE24" s="149"/>
      <c r="AF24" s="149"/>
      <c r="AG24" s="146"/>
      <c r="AH24" s="146"/>
    </row>
    <row r="25" spans="1:34" s="29" customFormat="1" ht="10.5" hidden="1" customHeight="1" x14ac:dyDescent="0.25">
      <c r="A25" s="146" t="s">
        <v>182</v>
      </c>
      <c r="B25" s="146"/>
      <c r="C25" s="146"/>
      <c r="D25" s="146"/>
      <c r="E25" s="146"/>
      <c r="F25" s="146"/>
      <c r="G25" s="146"/>
      <c r="H25" s="146"/>
      <c r="I25" s="146"/>
      <c r="J25" s="165" t="s">
        <v>79</v>
      </c>
      <c r="K25" s="146"/>
      <c r="L25" s="167"/>
      <c r="M25" s="167"/>
      <c r="N25" s="167"/>
      <c r="O25" s="146"/>
      <c r="P25" s="146"/>
      <c r="Q25" s="60"/>
      <c r="R25" s="31"/>
      <c r="S25" s="151" t="s">
        <v>182</v>
      </c>
      <c r="T25" s="151"/>
      <c r="U25" s="151"/>
      <c r="V25" s="151"/>
      <c r="W25" s="151"/>
      <c r="X25" s="151"/>
      <c r="Y25" s="151"/>
      <c r="Z25" s="151"/>
      <c r="AA25" s="151"/>
      <c r="AB25" s="166" t="s">
        <v>79</v>
      </c>
      <c r="AC25" s="151"/>
      <c r="AD25" s="160"/>
      <c r="AE25" s="160"/>
      <c r="AF25" s="160"/>
      <c r="AG25" s="151"/>
      <c r="AH25" s="151"/>
    </row>
    <row r="26" spans="1:34" s="29" customFormat="1" ht="10.5" hidden="1" customHeight="1" x14ac:dyDescent="0.25">
      <c r="A26" s="151" t="s">
        <v>103</v>
      </c>
      <c r="B26" s="151"/>
      <c r="C26" s="151"/>
      <c r="D26" s="151"/>
      <c r="E26" s="151"/>
      <c r="F26" s="151"/>
      <c r="G26" s="151"/>
      <c r="H26" s="151"/>
      <c r="I26" s="151"/>
      <c r="J26" s="166" t="s">
        <v>80</v>
      </c>
      <c r="K26" s="151"/>
      <c r="L26" s="160"/>
      <c r="M26" s="160"/>
      <c r="N26" s="160"/>
      <c r="O26" s="151"/>
      <c r="P26" s="151"/>
      <c r="Q26" s="60"/>
      <c r="R26" s="31"/>
      <c r="S26" s="151" t="s">
        <v>103</v>
      </c>
      <c r="T26" s="151"/>
      <c r="U26" s="151"/>
      <c r="V26" s="151"/>
      <c r="W26" s="151"/>
      <c r="X26" s="151"/>
      <c r="Y26" s="151"/>
      <c r="Z26" s="151"/>
      <c r="AA26" s="151"/>
      <c r="AB26" s="166" t="s">
        <v>80</v>
      </c>
      <c r="AC26" s="151"/>
      <c r="AD26" s="160"/>
      <c r="AE26" s="160"/>
      <c r="AF26" s="160"/>
      <c r="AG26" s="151"/>
      <c r="AH26" s="151"/>
    </row>
    <row r="27" spans="1:34" s="29" customFormat="1" ht="10.5" hidden="1" customHeight="1" x14ac:dyDescent="0.25">
      <c r="A27" s="144" t="s">
        <v>367</v>
      </c>
      <c r="B27" s="144"/>
      <c r="C27" s="144"/>
      <c r="D27" s="144"/>
      <c r="E27" s="144"/>
      <c r="F27" s="144"/>
      <c r="G27" s="144"/>
      <c r="H27" s="144"/>
      <c r="I27" s="144"/>
      <c r="J27" s="169" t="s">
        <v>81</v>
      </c>
      <c r="K27" s="144"/>
      <c r="L27" s="161"/>
      <c r="M27" s="161"/>
      <c r="N27" s="161"/>
      <c r="O27" s="144"/>
      <c r="P27" s="144"/>
      <c r="Q27" s="60"/>
      <c r="R27" s="31"/>
      <c r="S27" s="144" t="s">
        <v>367</v>
      </c>
      <c r="T27" s="144"/>
      <c r="U27" s="144"/>
      <c r="V27" s="144"/>
      <c r="W27" s="144"/>
      <c r="X27" s="144"/>
      <c r="Y27" s="144"/>
      <c r="Z27" s="144"/>
      <c r="AA27" s="144"/>
      <c r="AB27" s="169" t="s">
        <v>81</v>
      </c>
      <c r="AC27" s="144"/>
      <c r="AD27" s="161"/>
      <c r="AE27" s="161"/>
      <c r="AF27" s="161"/>
      <c r="AG27" s="144"/>
      <c r="AH27" s="144"/>
    </row>
    <row r="28" spans="1:34" s="29" customFormat="1" ht="15" customHeight="1" x14ac:dyDescent="0.25">
      <c r="A28" s="305" t="s">
        <v>73</v>
      </c>
      <c r="B28" s="306"/>
      <c r="C28" s="306"/>
      <c r="D28" s="306"/>
      <c r="E28" s="306"/>
      <c r="F28" s="306"/>
      <c r="G28" s="306"/>
      <c r="H28" s="306"/>
      <c r="I28" s="306"/>
      <c r="J28" s="311"/>
      <c r="K28" s="306"/>
      <c r="L28" s="310"/>
      <c r="M28" s="310"/>
      <c r="N28" s="310"/>
      <c r="O28" s="306"/>
      <c r="P28" s="306"/>
      <c r="Q28" s="48"/>
      <c r="R28" s="31"/>
      <c r="S28" s="293" t="s">
        <v>73</v>
      </c>
      <c r="T28" s="286"/>
      <c r="U28" s="286"/>
      <c r="V28" s="286"/>
      <c r="W28" s="286"/>
      <c r="X28" s="286"/>
      <c r="Y28" s="286"/>
      <c r="Z28" s="286"/>
      <c r="AA28" s="286"/>
      <c r="AB28" s="294"/>
      <c r="AC28" s="286"/>
      <c r="AD28" s="290"/>
      <c r="AE28" s="290"/>
      <c r="AF28" s="290"/>
      <c r="AG28" s="286"/>
      <c r="AH28" s="286"/>
    </row>
    <row r="29" spans="1:34" s="29" customFormat="1" ht="15" customHeight="1" x14ac:dyDescent="0.25">
      <c r="A29" s="205" t="s">
        <v>183</v>
      </c>
      <c r="B29" s="205"/>
      <c r="C29" s="205"/>
      <c r="D29" s="205"/>
      <c r="E29" s="205"/>
      <c r="F29" s="205"/>
      <c r="G29" s="205"/>
      <c r="H29" s="205"/>
      <c r="I29" s="205"/>
      <c r="J29" s="205"/>
      <c r="K29" s="257">
        <f>VLOOKUP(A29,P8100data!A:P,11,FALSE)</f>
        <v>0</v>
      </c>
      <c r="L29" s="211"/>
      <c r="M29" s="211"/>
      <c r="N29" s="211"/>
      <c r="O29" s="205"/>
      <c r="P29" s="205"/>
      <c r="Q29" s="48"/>
      <c r="R29" s="31"/>
      <c r="S29" s="146" t="s">
        <v>183</v>
      </c>
      <c r="T29" s="146"/>
      <c r="U29" s="146"/>
      <c r="V29" s="146"/>
      <c r="W29" s="146"/>
      <c r="X29" s="146"/>
      <c r="Y29" s="146"/>
      <c r="Z29" s="146"/>
      <c r="AA29" s="146"/>
      <c r="AB29" s="146"/>
      <c r="AC29" s="165" t="s">
        <v>101</v>
      </c>
      <c r="AD29" s="167"/>
      <c r="AE29" s="167"/>
      <c r="AF29" s="167"/>
      <c r="AG29" s="146"/>
      <c r="AH29" s="146"/>
    </row>
    <row r="30" spans="1:34" s="29" customFormat="1" ht="10.5" hidden="1" customHeight="1" x14ac:dyDescent="0.25">
      <c r="A30" s="144" t="s">
        <v>184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69" t="s">
        <v>98</v>
      </c>
      <c r="L30" s="161"/>
      <c r="M30" s="161"/>
      <c r="N30" s="161"/>
      <c r="O30" s="144"/>
      <c r="P30" s="144"/>
      <c r="Q30" s="60"/>
      <c r="R30" s="31"/>
      <c r="S30" s="157" t="s">
        <v>184</v>
      </c>
      <c r="T30" s="157"/>
      <c r="U30" s="157"/>
      <c r="V30" s="157"/>
      <c r="W30" s="157"/>
      <c r="X30" s="157"/>
      <c r="Y30" s="157"/>
      <c r="Z30" s="157"/>
      <c r="AA30" s="157"/>
      <c r="AB30" s="144"/>
      <c r="AC30" s="168" t="s">
        <v>98</v>
      </c>
      <c r="AD30" s="162"/>
      <c r="AE30" s="162"/>
      <c r="AF30" s="162"/>
      <c r="AG30" s="157"/>
      <c r="AH30" s="157"/>
    </row>
    <row r="31" spans="1:34" s="29" customFormat="1" ht="15" customHeight="1" x14ac:dyDescent="0.25">
      <c r="A31" s="305" t="s">
        <v>343</v>
      </c>
      <c r="B31" s="306"/>
      <c r="C31" s="306"/>
      <c r="D31" s="306"/>
      <c r="E31" s="306"/>
      <c r="F31" s="306"/>
      <c r="G31" s="306"/>
      <c r="H31" s="306"/>
      <c r="I31" s="306"/>
      <c r="J31" s="306"/>
      <c r="K31" s="311"/>
      <c r="L31" s="310"/>
      <c r="M31" s="310"/>
      <c r="N31" s="310"/>
      <c r="O31" s="306"/>
      <c r="P31" s="306"/>
      <c r="Q31" s="48"/>
      <c r="R31" s="31"/>
      <c r="S31" s="293" t="s">
        <v>185</v>
      </c>
      <c r="T31" s="286"/>
      <c r="U31" s="286"/>
      <c r="V31" s="286"/>
      <c r="W31" s="286"/>
      <c r="X31" s="286"/>
      <c r="Y31" s="286"/>
      <c r="Z31" s="286"/>
      <c r="AA31" s="286"/>
      <c r="AB31" s="286"/>
      <c r="AC31" s="294"/>
      <c r="AD31" s="290"/>
      <c r="AE31" s="290"/>
      <c r="AF31" s="290"/>
      <c r="AG31" s="286"/>
      <c r="AH31" s="286"/>
    </row>
    <row r="32" spans="1:34" s="29" customFormat="1" ht="15" customHeight="1" x14ac:dyDescent="0.25">
      <c r="A32" s="205" t="s">
        <v>186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57">
        <f>VLOOKUP(A32,P8100data!A:P,12,FALSE)</f>
        <v>0</v>
      </c>
      <c r="M32" s="210"/>
      <c r="N32" s="211"/>
      <c r="O32" s="205"/>
      <c r="P32" s="205"/>
      <c r="Q32" s="48"/>
      <c r="R32" s="31"/>
      <c r="S32" s="146" t="s">
        <v>186</v>
      </c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65" t="s">
        <v>101</v>
      </c>
      <c r="AE32" s="165"/>
      <c r="AF32" s="167"/>
      <c r="AG32" s="146"/>
      <c r="AH32" s="146"/>
    </row>
    <row r="33" spans="1:34" s="29" customFormat="1" ht="10.5" hidden="1" customHeight="1" x14ac:dyDescent="0.25">
      <c r="A33" s="144" t="s">
        <v>187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69" t="s">
        <v>79</v>
      </c>
      <c r="M33" s="169"/>
      <c r="N33" s="161"/>
      <c r="O33" s="144"/>
      <c r="P33" s="144"/>
      <c r="Q33" s="48"/>
      <c r="R33" s="31"/>
      <c r="S33" s="144" t="s">
        <v>187</v>
      </c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69" t="s">
        <v>79</v>
      </c>
      <c r="AE33" s="169"/>
      <c r="AF33" s="161"/>
      <c r="AG33" s="144"/>
      <c r="AH33" s="144"/>
    </row>
    <row r="34" spans="1:34" s="29" customFormat="1" ht="10.5" hidden="1" customHeight="1" x14ac:dyDescent="0.25">
      <c r="A34" s="151" t="s">
        <v>188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66" t="s">
        <v>98</v>
      </c>
      <c r="M34" s="166"/>
      <c r="N34" s="160"/>
      <c r="O34" s="151"/>
      <c r="P34" s="151"/>
      <c r="Q34" s="48"/>
      <c r="R34" s="31"/>
      <c r="S34" s="151" t="s">
        <v>188</v>
      </c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66" t="s">
        <v>98</v>
      </c>
      <c r="AE34" s="166"/>
      <c r="AF34" s="160"/>
      <c r="AG34" s="151"/>
      <c r="AH34" s="151"/>
    </row>
    <row r="35" spans="1:34" s="29" customFormat="1" ht="10.5" hidden="1" customHeight="1" x14ac:dyDescent="0.25">
      <c r="A35" s="144" t="s">
        <v>189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5"/>
      <c r="L35" s="169" t="s">
        <v>80</v>
      </c>
      <c r="M35" s="169"/>
      <c r="N35" s="162"/>
      <c r="O35" s="157"/>
      <c r="P35" s="157"/>
      <c r="Q35" s="48"/>
      <c r="R35" s="31"/>
      <c r="S35" s="144" t="s">
        <v>189</v>
      </c>
      <c r="T35" s="144"/>
      <c r="U35" s="144"/>
      <c r="V35" s="144"/>
      <c r="W35" s="144"/>
      <c r="X35" s="144"/>
      <c r="Y35" s="144"/>
      <c r="Z35" s="144"/>
      <c r="AA35" s="144"/>
      <c r="AB35" s="144"/>
      <c r="AC35" s="145"/>
      <c r="AD35" s="169" t="s">
        <v>80</v>
      </c>
      <c r="AE35" s="169"/>
      <c r="AF35" s="162"/>
      <c r="AG35" s="157"/>
      <c r="AH35" s="157"/>
    </row>
    <row r="36" spans="1:34" s="29" customFormat="1" ht="15" customHeight="1" x14ac:dyDescent="0.25">
      <c r="A36" s="305" t="s">
        <v>264</v>
      </c>
      <c r="B36" s="306"/>
      <c r="C36" s="306"/>
      <c r="D36" s="306"/>
      <c r="E36" s="306"/>
      <c r="F36" s="306"/>
      <c r="G36" s="306"/>
      <c r="H36" s="306"/>
      <c r="I36" s="306"/>
      <c r="J36" s="311"/>
      <c r="K36" s="306"/>
      <c r="L36" s="310"/>
      <c r="M36" s="310"/>
      <c r="N36" s="310"/>
      <c r="O36" s="306"/>
      <c r="P36" s="306"/>
      <c r="Q36" s="48"/>
      <c r="R36" s="31"/>
      <c r="S36" s="293" t="s">
        <v>264</v>
      </c>
      <c r="T36" s="286"/>
      <c r="U36" s="286"/>
      <c r="V36" s="286"/>
      <c r="W36" s="286"/>
      <c r="X36" s="286"/>
      <c r="Y36" s="286"/>
      <c r="Z36" s="286"/>
      <c r="AA36" s="286"/>
      <c r="AB36" s="294"/>
      <c r="AC36" s="286"/>
      <c r="AD36" s="290"/>
      <c r="AE36" s="290"/>
      <c r="AF36" s="290"/>
      <c r="AG36" s="289"/>
      <c r="AH36" s="289"/>
    </row>
    <row r="37" spans="1:34" s="29" customFormat="1" ht="15" customHeight="1" x14ac:dyDescent="0.25">
      <c r="A37" s="205" t="s">
        <v>6</v>
      </c>
      <c r="B37" s="205"/>
      <c r="C37" s="205"/>
      <c r="D37" s="205"/>
      <c r="E37" s="205"/>
      <c r="F37" s="205"/>
      <c r="G37" s="205"/>
      <c r="H37" s="205"/>
      <c r="I37" s="205"/>
      <c r="J37" s="205"/>
      <c r="K37" s="205"/>
      <c r="L37" s="210"/>
      <c r="M37" s="257">
        <f>VLOOKUP(A37,P8100data!A:P,13,FALSE)</f>
        <v>0</v>
      </c>
      <c r="N37" s="211"/>
      <c r="O37" s="205"/>
      <c r="P37" s="205"/>
      <c r="Q37" s="48"/>
      <c r="R37" s="31"/>
      <c r="S37" s="146" t="s">
        <v>6</v>
      </c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65"/>
      <c r="AE37" s="165" t="s">
        <v>101</v>
      </c>
      <c r="AF37" s="167"/>
      <c r="AG37" s="146"/>
      <c r="AH37" s="146"/>
    </row>
    <row r="38" spans="1:34" s="29" customFormat="1" ht="10.5" hidden="1" customHeight="1" x14ac:dyDescent="0.25">
      <c r="A38" s="144" t="s">
        <v>368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5"/>
      <c r="L38" s="169"/>
      <c r="M38" s="169" t="s">
        <v>265</v>
      </c>
      <c r="N38" s="161"/>
      <c r="O38" s="144"/>
      <c r="P38" s="144"/>
      <c r="Q38" s="60"/>
      <c r="R38" s="31"/>
      <c r="S38" s="144" t="s">
        <v>379</v>
      </c>
      <c r="T38" s="144"/>
      <c r="U38" s="144"/>
      <c r="V38" s="144"/>
      <c r="W38" s="144"/>
      <c r="X38" s="144"/>
      <c r="Y38" s="144"/>
      <c r="Z38" s="144"/>
      <c r="AA38" s="144"/>
      <c r="AB38" s="144"/>
      <c r="AC38" s="145"/>
      <c r="AD38" s="169"/>
      <c r="AE38" s="169" t="s">
        <v>265</v>
      </c>
      <c r="AF38" s="161"/>
      <c r="AG38" s="144"/>
      <c r="AH38" s="144"/>
    </row>
    <row r="39" spans="1:34" s="29" customFormat="1" ht="10.5" customHeight="1" x14ac:dyDescent="0.25">
      <c r="A39" s="143"/>
      <c r="B39" s="144"/>
      <c r="C39" s="144"/>
      <c r="D39" s="144"/>
      <c r="E39" s="144"/>
      <c r="F39" s="144"/>
      <c r="G39" s="144"/>
      <c r="H39" s="144"/>
      <c r="I39" s="144"/>
      <c r="J39" s="164"/>
      <c r="K39" s="155"/>
      <c r="L39" s="150"/>
      <c r="M39" s="150"/>
      <c r="N39" s="150"/>
      <c r="O39" s="145"/>
      <c r="P39" s="145"/>
      <c r="Q39" s="50"/>
      <c r="R39" s="31"/>
      <c r="S39" s="143"/>
      <c r="T39" s="144"/>
      <c r="U39" s="144"/>
      <c r="V39" s="144"/>
      <c r="W39" s="144"/>
      <c r="X39" s="144"/>
      <c r="Y39" s="144"/>
      <c r="Z39" s="144"/>
      <c r="AA39" s="144"/>
      <c r="AB39" s="164"/>
      <c r="AC39" s="155"/>
      <c r="AD39" s="150"/>
      <c r="AE39" s="150"/>
      <c r="AF39" s="150"/>
      <c r="AG39" s="145"/>
      <c r="AH39" s="145"/>
    </row>
    <row r="40" spans="1:34" s="29" customFormat="1" ht="10.5" customHeight="1" x14ac:dyDescent="0.25">
      <c r="A40" s="144"/>
      <c r="B40" s="144"/>
      <c r="C40" s="144"/>
      <c r="D40" s="144"/>
      <c r="E40" s="144"/>
      <c r="F40" s="144"/>
      <c r="G40" s="144"/>
      <c r="H40" s="144"/>
      <c r="I40" s="144"/>
      <c r="J40" s="164"/>
      <c r="K40" s="155"/>
      <c r="L40" s="150"/>
      <c r="M40" s="150"/>
      <c r="N40" s="150"/>
      <c r="O40" s="145"/>
      <c r="P40" s="145"/>
      <c r="Q40" s="50"/>
      <c r="R40" s="31"/>
      <c r="S40" s="144"/>
      <c r="T40" s="144"/>
      <c r="U40" s="144"/>
      <c r="V40" s="144"/>
      <c r="W40" s="144"/>
      <c r="X40" s="144"/>
      <c r="Y40" s="144"/>
      <c r="Z40" s="144"/>
      <c r="AA40" s="144"/>
      <c r="AB40" s="164"/>
      <c r="AC40" s="155"/>
      <c r="AD40" s="150"/>
      <c r="AE40" s="150"/>
      <c r="AF40" s="150"/>
      <c r="AG40" s="145"/>
      <c r="AH40" s="145"/>
    </row>
    <row r="41" spans="1:34" s="29" customFormat="1" ht="10.5" customHeight="1" x14ac:dyDescent="0.25">
      <c r="A41" s="144"/>
      <c r="B41" s="144"/>
      <c r="C41" s="144"/>
      <c r="D41" s="144"/>
      <c r="E41" s="144"/>
      <c r="F41" s="144"/>
      <c r="G41" s="144"/>
      <c r="H41" s="144"/>
      <c r="I41" s="144"/>
      <c r="J41" s="164"/>
      <c r="K41" s="155"/>
      <c r="L41" s="150"/>
      <c r="M41" s="150"/>
      <c r="N41" s="150"/>
      <c r="O41" s="145"/>
      <c r="P41" s="145"/>
      <c r="Q41" s="50"/>
      <c r="R41" s="31"/>
      <c r="S41" s="144"/>
      <c r="T41" s="144"/>
      <c r="U41" s="144"/>
      <c r="V41" s="144"/>
      <c r="W41" s="144"/>
      <c r="X41" s="144"/>
      <c r="Y41" s="144"/>
      <c r="Z41" s="144"/>
      <c r="AA41" s="144"/>
      <c r="AB41" s="164"/>
      <c r="AC41" s="155"/>
      <c r="AD41" s="150"/>
      <c r="AE41" s="150"/>
      <c r="AF41" s="150"/>
      <c r="AG41" s="145"/>
      <c r="AH41" s="145"/>
    </row>
    <row r="42" spans="1:34" s="29" customFormat="1" ht="10.5" customHeight="1" x14ac:dyDescent="0.25">
      <c r="A42" s="144"/>
      <c r="B42" s="144"/>
      <c r="C42" s="144"/>
      <c r="D42" s="144"/>
      <c r="E42" s="144"/>
      <c r="F42" s="144"/>
      <c r="G42" s="144"/>
      <c r="H42" s="144"/>
      <c r="I42" s="144"/>
      <c r="J42" s="164"/>
      <c r="K42" s="155"/>
      <c r="L42" s="150"/>
      <c r="M42" s="150"/>
      <c r="N42" s="150"/>
      <c r="O42" s="145"/>
      <c r="P42" s="145"/>
      <c r="Q42" s="50"/>
      <c r="R42" s="31"/>
      <c r="S42" s="144"/>
      <c r="T42" s="144"/>
      <c r="U42" s="144"/>
      <c r="V42" s="144"/>
      <c r="W42" s="144"/>
      <c r="X42" s="144"/>
      <c r="Y42" s="144"/>
      <c r="Z42" s="144"/>
      <c r="AA42" s="144"/>
      <c r="AB42" s="164"/>
      <c r="AC42" s="155"/>
      <c r="AD42" s="150"/>
      <c r="AE42" s="150"/>
      <c r="AF42" s="150"/>
      <c r="AG42" s="145"/>
      <c r="AH42" s="145"/>
    </row>
    <row r="43" spans="1:34" s="29" customFormat="1" ht="10.5" customHeight="1" x14ac:dyDescent="0.25">
      <c r="A43" s="144"/>
      <c r="B43" s="144"/>
      <c r="C43" s="144"/>
      <c r="D43" s="144"/>
      <c r="E43" s="144"/>
      <c r="F43" s="144"/>
      <c r="G43" s="144"/>
      <c r="H43" s="144"/>
      <c r="I43" s="144"/>
      <c r="J43" s="164"/>
      <c r="K43" s="155"/>
      <c r="L43" s="150"/>
      <c r="M43" s="150"/>
      <c r="N43" s="150"/>
      <c r="O43" s="145"/>
      <c r="P43" s="145"/>
      <c r="Q43" s="50"/>
      <c r="R43" s="31"/>
      <c r="S43" s="144"/>
      <c r="T43" s="144"/>
      <c r="U43" s="144"/>
      <c r="V43" s="144"/>
      <c r="W43" s="144"/>
      <c r="X43" s="144"/>
      <c r="Y43" s="144"/>
      <c r="Z43" s="144"/>
      <c r="AA43" s="144"/>
      <c r="AB43" s="164"/>
      <c r="AC43" s="155"/>
      <c r="AD43" s="150"/>
      <c r="AE43" s="150"/>
      <c r="AF43" s="150"/>
      <c r="AG43" s="145"/>
      <c r="AH43" s="145"/>
    </row>
    <row r="44" spans="1:34" s="36" customFormat="1" ht="10.5" customHeight="1" x14ac:dyDescent="0.25">
      <c r="A44" s="144"/>
      <c r="B44" s="144"/>
      <c r="C44" s="144"/>
      <c r="D44" s="144"/>
      <c r="E44" s="144"/>
      <c r="F44" s="144"/>
      <c r="G44" s="164"/>
      <c r="H44" s="144"/>
      <c r="I44" s="144"/>
      <c r="J44" s="144"/>
      <c r="K44" s="164"/>
      <c r="L44" s="161"/>
      <c r="M44" s="161"/>
      <c r="N44" s="161"/>
      <c r="O44" s="145"/>
      <c r="P44" s="145"/>
      <c r="Q44" s="51"/>
      <c r="R44" s="37"/>
      <c r="S44" s="144"/>
      <c r="T44" s="144"/>
      <c r="U44" s="144"/>
      <c r="V44" s="144"/>
      <c r="W44" s="144"/>
      <c r="X44" s="144"/>
      <c r="Y44" s="164"/>
      <c r="Z44" s="144"/>
      <c r="AA44" s="144"/>
      <c r="AB44" s="144"/>
      <c r="AC44" s="164"/>
      <c r="AD44" s="161"/>
      <c r="AE44" s="161"/>
      <c r="AF44" s="161"/>
      <c r="AG44" s="145"/>
      <c r="AH44" s="145"/>
    </row>
    <row r="45" spans="1:34" ht="10.5" customHeight="1" x14ac:dyDescent="0.25">
      <c r="A45" s="144"/>
      <c r="B45" s="144"/>
      <c r="C45" s="144"/>
      <c r="D45" s="144"/>
      <c r="E45" s="144"/>
      <c r="F45" s="144"/>
      <c r="G45" s="144"/>
      <c r="H45" s="144"/>
      <c r="I45" s="144"/>
      <c r="J45" s="144"/>
      <c r="K45" s="164"/>
      <c r="L45" s="161"/>
      <c r="M45" s="161"/>
      <c r="N45" s="161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64"/>
      <c r="AD45" s="161"/>
      <c r="AE45" s="161"/>
      <c r="AF45" s="161"/>
    </row>
    <row r="46" spans="1:34" ht="10.5" customHeight="1" x14ac:dyDescent="0.25">
      <c r="A46" s="373"/>
      <c r="B46" s="373"/>
      <c r="C46" s="373"/>
      <c r="D46" s="373"/>
      <c r="E46" s="373"/>
      <c r="F46" s="373"/>
      <c r="G46" s="373"/>
      <c r="H46" s="373"/>
      <c r="I46" s="373"/>
      <c r="J46" s="373"/>
      <c r="K46" s="144"/>
      <c r="L46" s="161"/>
      <c r="M46" s="161"/>
      <c r="N46" s="161"/>
      <c r="S46" s="373"/>
      <c r="T46" s="373"/>
      <c r="U46" s="373"/>
      <c r="V46" s="373"/>
      <c r="W46" s="373"/>
      <c r="X46" s="373"/>
      <c r="Y46" s="373"/>
      <c r="Z46" s="373"/>
      <c r="AA46" s="373"/>
      <c r="AB46" s="373"/>
      <c r="AC46" s="144"/>
      <c r="AD46" s="161"/>
      <c r="AE46" s="161"/>
      <c r="AF46" s="161"/>
    </row>
    <row r="47" spans="1:34" ht="10.5" customHeight="1" x14ac:dyDescent="0.25">
      <c r="A47" s="144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</row>
    <row r="48" spans="1:34" ht="10.5" customHeight="1" x14ac:dyDescent="0.25">
      <c r="A48" s="144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</row>
  </sheetData>
  <mergeCells count="4">
    <mergeCell ref="A1:P1"/>
    <mergeCell ref="A46:J46"/>
    <mergeCell ref="S1:AH1"/>
    <mergeCell ref="S46:AB46"/>
  </mergeCells>
  <phoneticPr fontId="20" type="noConversion"/>
  <dataValidations count="8">
    <dataValidation type="list" allowBlank="1" showInputMessage="1" showErrorMessage="1" sqref="A24">
      <formula1>$S$24:$S$27</formula1>
    </dataValidation>
    <dataValidation type="list" allowBlank="1" showInputMessage="1" showErrorMessage="1" sqref="A29">
      <formula1>$S$29:$S$30</formula1>
    </dataValidation>
    <dataValidation type="list" allowBlank="1" showInputMessage="1" showErrorMessage="1" sqref="A32">
      <formula1>$S$32:$S$35</formula1>
    </dataValidation>
    <dataValidation type="list" allowBlank="1" showInputMessage="1" showErrorMessage="1" sqref="A37">
      <formula1>$S$37:$S$38</formula1>
    </dataValidation>
    <dataValidation type="list" allowBlank="1" showInputMessage="1" showErrorMessage="1" sqref="A4">
      <formula1>$S$4:$S$4</formula1>
    </dataValidation>
    <dataValidation type="list" allowBlank="1" showInputMessage="1" showErrorMessage="1" sqref="A6">
      <formula1>$S$6:$S$10</formula1>
    </dataValidation>
    <dataValidation type="list" allowBlank="1" showInputMessage="1" showErrorMessage="1" sqref="A12">
      <formula1>$S$12:$S$16</formula1>
    </dataValidation>
    <dataValidation type="list" allowBlank="1" showInputMessage="1" showErrorMessage="1" sqref="A18">
      <formula1>$S$18:$S$22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headerFooter alignWithMargins="0">
    <oddFooter>&amp;RJuly 2011 UK West Controller Price List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37"/>
  <sheetViews>
    <sheetView workbookViewId="0">
      <selection activeCell="A8" sqref="A8"/>
    </sheetView>
  </sheetViews>
  <sheetFormatPr defaultRowHeight="12.75" x14ac:dyDescent="0.2"/>
  <sheetData>
    <row r="1" spans="1:16" ht="15" x14ac:dyDescent="0.2">
      <c r="A1" s="279" t="s">
        <v>0</v>
      </c>
      <c r="B1" s="280" t="s">
        <v>263</v>
      </c>
      <c r="C1" s="280"/>
      <c r="D1" s="280" t="s">
        <v>1</v>
      </c>
      <c r="E1" s="281" t="s">
        <v>9</v>
      </c>
      <c r="F1" s="281" t="s">
        <v>9</v>
      </c>
      <c r="G1" s="281" t="s">
        <v>9</v>
      </c>
      <c r="H1" s="281" t="s">
        <v>9</v>
      </c>
      <c r="I1" s="280" t="s">
        <v>1</v>
      </c>
      <c r="J1" s="282" t="s">
        <v>9</v>
      </c>
      <c r="K1" s="284" t="s">
        <v>9</v>
      </c>
      <c r="L1" s="284" t="s">
        <v>9</v>
      </c>
      <c r="M1" s="284" t="s">
        <v>9</v>
      </c>
      <c r="N1" s="283"/>
      <c r="O1" s="282"/>
      <c r="P1" s="282"/>
    </row>
    <row r="2" spans="1:16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5" x14ac:dyDescent="0.25">
      <c r="A3" s="146" t="s">
        <v>395</v>
      </c>
      <c r="B3" s="146"/>
      <c r="C3" s="146"/>
      <c r="D3" s="146"/>
      <c r="E3" s="147">
        <v>2</v>
      </c>
      <c r="F3" s="148"/>
      <c r="G3" s="146"/>
      <c r="H3" s="146"/>
      <c r="I3" s="146"/>
      <c r="J3" s="146"/>
      <c r="K3" s="148"/>
      <c r="L3" s="150"/>
      <c r="M3" s="150"/>
      <c r="N3" s="150"/>
      <c r="O3" s="145"/>
      <c r="P3" s="145"/>
    </row>
    <row r="4" spans="1:16" ht="15" x14ac:dyDescent="0.25">
      <c r="A4" s="285" t="s">
        <v>163</v>
      </c>
      <c r="B4" s="286"/>
      <c r="C4" s="286"/>
      <c r="D4" s="286"/>
      <c r="E4" s="286"/>
      <c r="F4" s="286"/>
      <c r="G4" s="286"/>
      <c r="H4" s="286"/>
      <c r="I4" s="286"/>
      <c r="J4" s="286"/>
      <c r="K4" s="158"/>
      <c r="L4" s="290"/>
      <c r="M4" s="290"/>
      <c r="N4" s="290"/>
      <c r="O4" s="289"/>
      <c r="P4" s="289"/>
    </row>
    <row r="5" spans="1:16" ht="15" x14ac:dyDescent="0.25">
      <c r="A5" s="146" t="s">
        <v>6</v>
      </c>
      <c r="B5" s="146"/>
      <c r="C5" s="146"/>
      <c r="D5" s="146"/>
      <c r="E5" s="146"/>
      <c r="F5" s="147">
        <v>0</v>
      </c>
      <c r="G5" s="147">
        <v>0</v>
      </c>
      <c r="H5" s="147">
        <v>0</v>
      </c>
      <c r="I5" s="147">
        <v>0</v>
      </c>
      <c r="J5" s="146"/>
      <c r="K5" s="148"/>
      <c r="L5" s="146"/>
      <c r="M5" s="146"/>
      <c r="N5" s="146"/>
      <c r="O5" s="145"/>
      <c r="P5" s="145"/>
    </row>
    <row r="6" spans="1:16" ht="15" x14ac:dyDescent="0.25">
      <c r="A6" s="146" t="s">
        <v>164</v>
      </c>
      <c r="B6" s="146"/>
      <c r="C6" s="146"/>
      <c r="D6" s="146"/>
      <c r="E6" s="146"/>
      <c r="F6" s="147">
        <v>1</v>
      </c>
      <c r="G6" s="147">
        <v>1</v>
      </c>
      <c r="H6" s="147">
        <v>1</v>
      </c>
      <c r="I6" s="147">
        <v>1</v>
      </c>
      <c r="J6" s="146"/>
      <c r="K6" s="148"/>
      <c r="L6" s="149"/>
      <c r="M6" s="149"/>
      <c r="N6" s="149"/>
      <c r="O6" s="151"/>
      <c r="P6" s="151"/>
    </row>
    <row r="7" spans="1:16" ht="15" x14ac:dyDescent="0.25">
      <c r="A7" s="151" t="s">
        <v>165</v>
      </c>
      <c r="B7" s="151"/>
      <c r="C7" s="151"/>
      <c r="D7" s="151"/>
      <c r="E7" s="151"/>
      <c r="F7" s="152">
        <v>2</v>
      </c>
      <c r="G7" s="152">
        <v>2</v>
      </c>
      <c r="H7" s="152">
        <v>2</v>
      </c>
      <c r="I7" s="152">
        <v>2</v>
      </c>
      <c r="J7" s="151"/>
      <c r="K7" s="153"/>
      <c r="L7" s="150"/>
      <c r="M7" s="150"/>
      <c r="N7" s="150"/>
      <c r="O7" s="145"/>
      <c r="P7" s="145"/>
    </row>
    <row r="8" spans="1:16" ht="15" x14ac:dyDescent="0.25">
      <c r="A8" s="151" t="s">
        <v>393</v>
      </c>
      <c r="B8" s="151"/>
      <c r="C8" s="151"/>
      <c r="D8" s="151"/>
      <c r="E8" s="151"/>
      <c r="F8" s="152">
        <v>7</v>
      </c>
      <c r="G8" s="152">
        <v>7</v>
      </c>
      <c r="H8" s="152">
        <v>7</v>
      </c>
      <c r="I8" s="152">
        <v>7</v>
      </c>
      <c r="J8" s="151"/>
      <c r="K8" s="153"/>
      <c r="L8" s="154"/>
      <c r="M8" s="154"/>
      <c r="N8" s="154"/>
      <c r="O8" s="151"/>
      <c r="P8" s="151"/>
    </row>
    <row r="9" spans="1:16" ht="15" x14ac:dyDescent="0.25">
      <c r="A9" s="144" t="s">
        <v>171</v>
      </c>
      <c r="B9" s="144"/>
      <c r="C9" s="144"/>
      <c r="D9" s="144"/>
      <c r="E9" s="144"/>
      <c r="F9" s="155">
        <v>8</v>
      </c>
      <c r="G9" s="155">
        <v>8</v>
      </c>
      <c r="H9" s="155">
        <v>8</v>
      </c>
      <c r="I9" s="155">
        <v>8</v>
      </c>
      <c r="J9" s="157"/>
      <c r="K9" s="156"/>
      <c r="L9" s="159"/>
      <c r="M9" s="159"/>
      <c r="N9" s="159"/>
      <c r="O9" s="157"/>
      <c r="P9" s="157"/>
    </row>
    <row r="10" spans="1:16" ht="15" x14ac:dyDescent="0.25">
      <c r="A10" s="285" t="s">
        <v>172</v>
      </c>
      <c r="B10" s="289"/>
      <c r="C10" s="289"/>
      <c r="D10" s="289"/>
      <c r="E10" s="289"/>
      <c r="F10" s="289"/>
      <c r="G10" s="289"/>
      <c r="H10" s="289"/>
      <c r="I10" s="289"/>
      <c r="J10" s="289"/>
      <c r="K10" s="291"/>
      <c r="L10" s="292"/>
      <c r="M10" s="292"/>
      <c r="N10" s="292"/>
      <c r="O10" s="289"/>
      <c r="P10" s="289"/>
    </row>
    <row r="11" spans="1:16" ht="15" x14ac:dyDescent="0.25">
      <c r="A11" s="146" t="s">
        <v>6</v>
      </c>
      <c r="B11" s="146"/>
      <c r="C11" s="146"/>
      <c r="D11" s="146"/>
      <c r="E11" s="146"/>
      <c r="F11" s="146"/>
      <c r="G11" s="147">
        <v>0</v>
      </c>
      <c r="H11" s="147">
        <v>0</v>
      </c>
      <c r="I11" s="147">
        <v>0</v>
      </c>
      <c r="J11" s="146"/>
      <c r="K11" s="146"/>
      <c r="L11" s="150"/>
      <c r="M11" s="150"/>
      <c r="N11" s="150"/>
      <c r="O11" s="145"/>
      <c r="P11" s="145"/>
    </row>
    <row r="12" spans="1:16" ht="15" x14ac:dyDescent="0.25">
      <c r="A12" s="151" t="s">
        <v>115</v>
      </c>
      <c r="B12" s="151"/>
      <c r="C12" s="151"/>
      <c r="D12" s="151"/>
      <c r="E12" s="151"/>
      <c r="F12" s="151"/>
      <c r="G12" s="152">
        <v>1</v>
      </c>
      <c r="H12" s="147">
        <v>1</v>
      </c>
      <c r="I12" s="147">
        <v>1</v>
      </c>
      <c r="J12" s="151"/>
      <c r="K12" s="151"/>
      <c r="L12" s="154"/>
      <c r="M12" s="154"/>
      <c r="N12" s="154"/>
      <c r="O12" s="151"/>
      <c r="P12" s="151"/>
    </row>
    <row r="13" spans="1:16" ht="15" x14ac:dyDescent="0.25">
      <c r="A13" s="151" t="s">
        <v>165</v>
      </c>
      <c r="B13" s="151"/>
      <c r="C13" s="151"/>
      <c r="D13" s="151"/>
      <c r="E13" s="151"/>
      <c r="F13" s="151"/>
      <c r="G13" s="152">
        <v>2</v>
      </c>
      <c r="H13" s="152">
        <v>2</v>
      </c>
      <c r="I13" s="152">
        <v>2</v>
      </c>
      <c r="J13" s="151"/>
      <c r="K13" s="151"/>
      <c r="L13" s="150"/>
      <c r="M13" s="150"/>
      <c r="N13" s="150"/>
      <c r="O13" s="145"/>
      <c r="P13" s="145"/>
    </row>
    <row r="14" spans="1:16" ht="15" x14ac:dyDescent="0.25">
      <c r="A14" s="151" t="s">
        <v>393</v>
      </c>
      <c r="B14" s="151"/>
      <c r="C14" s="151"/>
      <c r="D14" s="151"/>
      <c r="E14" s="151"/>
      <c r="F14" s="151"/>
      <c r="G14" s="152">
        <v>7</v>
      </c>
      <c r="H14" s="152">
        <v>7</v>
      </c>
      <c r="I14" s="152">
        <v>7</v>
      </c>
      <c r="J14" s="151"/>
      <c r="K14" s="151"/>
      <c r="L14" s="160"/>
      <c r="M14" s="160"/>
      <c r="N14" s="160"/>
      <c r="O14" s="151"/>
      <c r="P14" s="151"/>
    </row>
    <row r="15" spans="1:16" ht="15" x14ac:dyDescent="0.25">
      <c r="A15" s="157" t="s">
        <v>171</v>
      </c>
      <c r="B15" s="144"/>
      <c r="C15" s="144"/>
      <c r="D15" s="144"/>
      <c r="E15" s="144"/>
      <c r="F15" s="144"/>
      <c r="G15" s="155">
        <v>8</v>
      </c>
      <c r="H15" s="155">
        <v>8</v>
      </c>
      <c r="I15" s="155">
        <v>8</v>
      </c>
      <c r="J15" s="157"/>
      <c r="K15" s="157"/>
      <c r="L15" s="162"/>
      <c r="M15" s="162"/>
      <c r="N15" s="162"/>
      <c r="O15" s="157"/>
      <c r="P15" s="157"/>
    </row>
    <row r="16" spans="1:16" ht="15" x14ac:dyDescent="0.25">
      <c r="A16" s="285" t="s">
        <v>174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91"/>
      <c r="L16" s="292"/>
      <c r="M16" s="292"/>
      <c r="N16" s="292"/>
      <c r="O16" s="289"/>
      <c r="P16" s="289"/>
    </row>
    <row r="17" spans="1:16" ht="15" x14ac:dyDescent="0.25">
      <c r="A17" s="146" t="s">
        <v>6</v>
      </c>
      <c r="B17" s="146"/>
      <c r="C17" s="146"/>
      <c r="D17" s="146"/>
      <c r="E17" s="146"/>
      <c r="F17" s="146"/>
      <c r="G17" s="146"/>
      <c r="H17" s="147">
        <v>0</v>
      </c>
      <c r="I17" s="147">
        <v>0</v>
      </c>
      <c r="J17" s="146"/>
      <c r="K17" s="148"/>
      <c r="L17" s="149"/>
      <c r="M17" s="149"/>
      <c r="N17" s="149"/>
      <c r="O17" s="146"/>
      <c r="P17" s="146"/>
    </row>
    <row r="18" spans="1:16" ht="15" x14ac:dyDescent="0.25">
      <c r="A18" s="151" t="s">
        <v>115</v>
      </c>
      <c r="B18" s="151"/>
      <c r="C18" s="151"/>
      <c r="D18" s="151"/>
      <c r="E18" s="151"/>
      <c r="F18" s="151"/>
      <c r="G18" s="151"/>
      <c r="H18" s="152">
        <v>1</v>
      </c>
      <c r="I18" s="147">
        <v>1</v>
      </c>
      <c r="J18" s="151"/>
      <c r="K18" s="153"/>
      <c r="L18" s="149"/>
      <c r="M18" s="149"/>
      <c r="N18" s="149"/>
      <c r="O18" s="151"/>
      <c r="P18" s="151"/>
    </row>
    <row r="19" spans="1:16" ht="15" x14ac:dyDescent="0.25">
      <c r="A19" s="151" t="s">
        <v>175</v>
      </c>
      <c r="B19" s="151"/>
      <c r="C19" s="151"/>
      <c r="D19" s="151"/>
      <c r="E19" s="151"/>
      <c r="F19" s="151"/>
      <c r="G19" s="151"/>
      <c r="H19" s="152">
        <v>2</v>
      </c>
      <c r="I19" s="152">
        <v>2</v>
      </c>
      <c r="J19" s="151"/>
      <c r="K19" s="153"/>
      <c r="L19" s="154"/>
      <c r="M19" s="154"/>
      <c r="N19" s="154"/>
      <c r="O19" s="151"/>
      <c r="P19" s="151"/>
    </row>
    <row r="20" spans="1:16" ht="15" x14ac:dyDescent="0.25">
      <c r="A20" s="151" t="s">
        <v>393</v>
      </c>
      <c r="B20" s="151"/>
      <c r="C20" s="151"/>
      <c r="D20" s="151"/>
      <c r="E20" s="151"/>
      <c r="F20" s="151"/>
      <c r="G20" s="151"/>
      <c r="H20" s="152">
        <v>7</v>
      </c>
      <c r="I20" s="152">
        <v>7</v>
      </c>
      <c r="J20" s="151"/>
      <c r="K20" s="153"/>
      <c r="L20" s="160"/>
      <c r="M20" s="160"/>
      <c r="N20" s="160"/>
      <c r="O20" s="151"/>
      <c r="P20" s="151"/>
    </row>
    <row r="21" spans="1:16" ht="15" x14ac:dyDescent="0.25">
      <c r="A21" s="144" t="s">
        <v>262</v>
      </c>
      <c r="B21" s="144"/>
      <c r="C21" s="144"/>
      <c r="D21" s="144"/>
      <c r="E21" s="144"/>
      <c r="F21" s="144"/>
      <c r="G21" s="144"/>
      <c r="H21" s="155">
        <v>8</v>
      </c>
      <c r="I21" s="155">
        <v>8</v>
      </c>
      <c r="J21" s="144"/>
      <c r="K21" s="164"/>
      <c r="L21" s="161"/>
      <c r="M21" s="161"/>
      <c r="N21" s="161"/>
      <c r="O21" s="144"/>
      <c r="P21" s="144"/>
    </row>
    <row r="22" spans="1:16" ht="15" x14ac:dyDescent="0.25">
      <c r="A22" s="285" t="s">
        <v>181</v>
      </c>
      <c r="B22" s="286"/>
      <c r="C22" s="286"/>
      <c r="D22" s="286"/>
      <c r="E22" s="286"/>
      <c r="F22" s="286"/>
      <c r="G22" s="286"/>
      <c r="H22" s="286"/>
      <c r="I22" s="286"/>
      <c r="J22" s="286"/>
      <c r="K22" s="158"/>
      <c r="L22" s="290"/>
      <c r="M22" s="290"/>
      <c r="N22" s="290"/>
      <c r="O22" s="286"/>
      <c r="P22" s="286"/>
    </row>
    <row r="23" spans="1:16" ht="15" x14ac:dyDescent="0.25">
      <c r="A23" s="146" t="s">
        <v>6</v>
      </c>
      <c r="B23" s="146"/>
      <c r="C23" s="146"/>
      <c r="D23" s="146"/>
      <c r="E23" s="146"/>
      <c r="F23" s="146"/>
      <c r="G23" s="146"/>
      <c r="H23" s="146"/>
      <c r="I23" s="146"/>
      <c r="J23" s="258">
        <v>0</v>
      </c>
      <c r="K23" s="146"/>
      <c r="L23" s="149"/>
      <c r="M23" s="149"/>
      <c r="N23" s="149"/>
      <c r="O23" s="146"/>
      <c r="P23" s="146"/>
    </row>
    <row r="24" spans="1:16" ht="15" x14ac:dyDescent="0.25">
      <c r="A24" s="151" t="s">
        <v>182</v>
      </c>
      <c r="B24" s="151"/>
      <c r="C24" s="151"/>
      <c r="D24" s="151"/>
      <c r="E24" s="151"/>
      <c r="F24" s="151"/>
      <c r="G24" s="151"/>
      <c r="H24" s="151"/>
      <c r="I24" s="151"/>
      <c r="J24" s="259">
        <v>1</v>
      </c>
      <c r="K24" s="151"/>
      <c r="L24" s="160"/>
      <c r="M24" s="160"/>
      <c r="N24" s="160"/>
      <c r="O24" s="151"/>
      <c r="P24" s="151"/>
    </row>
    <row r="25" spans="1:16" ht="15" x14ac:dyDescent="0.25">
      <c r="A25" s="151" t="s">
        <v>103</v>
      </c>
      <c r="B25" s="151"/>
      <c r="C25" s="151"/>
      <c r="D25" s="151"/>
      <c r="E25" s="151"/>
      <c r="F25" s="151"/>
      <c r="G25" s="151"/>
      <c r="H25" s="151"/>
      <c r="I25" s="151"/>
      <c r="J25" s="259">
        <v>3</v>
      </c>
      <c r="K25" s="151"/>
      <c r="L25" s="160"/>
      <c r="M25" s="160"/>
      <c r="N25" s="160"/>
      <c r="O25" s="151"/>
      <c r="P25" s="151"/>
    </row>
    <row r="26" spans="1:16" ht="15" x14ac:dyDescent="0.25">
      <c r="A26" s="144" t="s">
        <v>367</v>
      </c>
      <c r="B26" s="144"/>
      <c r="C26" s="144"/>
      <c r="D26" s="144"/>
      <c r="E26" s="144"/>
      <c r="F26" s="144"/>
      <c r="G26" s="144"/>
      <c r="H26" s="144"/>
      <c r="I26" s="144"/>
      <c r="J26" s="260">
        <v>4</v>
      </c>
      <c r="K26" s="144"/>
      <c r="L26" s="161"/>
      <c r="M26" s="161"/>
      <c r="N26" s="161"/>
      <c r="O26" s="144"/>
      <c r="P26" s="144"/>
    </row>
    <row r="27" spans="1:16" ht="15" x14ac:dyDescent="0.25">
      <c r="A27" s="293" t="s">
        <v>73</v>
      </c>
      <c r="B27" s="286"/>
      <c r="C27" s="286"/>
      <c r="D27" s="286"/>
      <c r="E27" s="286"/>
      <c r="F27" s="286"/>
      <c r="G27" s="286"/>
      <c r="H27" s="286"/>
      <c r="I27" s="286"/>
      <c r="J27" s="294"/>
      <c r="K27" s="286"/>
      <c r="L27" s="290"/>
      <c r="M27" s="290"/>
      <c r="N27" s="290"/>
      <c r="O27" s="286"/>
      <c r="P27" s="286"/>
    </row>
    <row r="28" spans="1:16" ht="15" x14ac:dyDescent="0.25">
      <c r="A28" s="146" t="s">
        <v>183</v>
      </c>
      <c r="B28" s="146"/>
      <c r="C28" s="146"/>
      <c r="D28" s="146"/>
      <c r="E28" s="146"/>
      <c r="F28" s="146"/>
      <c r="G28" s="146"/>
      <c r="H28" s="146"/>
      <c r="I28" s="146"/>
      <c r="J28" s="146"/>
      <c r="K28" s="258">
        <v>0</v>
      </c>
      <c r="L28" s="167"/>
      <c r="M28" s="167"/>
      <c r="N28" s="167"/>
      <c r="O28" s="146"/>
      <c r="P28" s="146"/>
    </row>
    <row r="29" spans="1:16" ht="15" x14ac:dyDescent="0.25">
      <c r="A29" s="157" t="s">
        <v>184</v>
      </c>
      <c r="B29" s="157"/>
      <c r="C29" s="157"/>
      <c r="D29" s="157"/>
      <c r="E29" s="157"/>
      <c r="F29" s="157"/>
      <c r="G29" s="157"/>
      <c r="H29" s="157"/>
      <c r="I29" s="157"/>
      <c r="J29" s="144"/>
      <c r="K29" s="261">
        <v>2</v>
      </c>
      <c r="L29" s="162"/>
      <c r="M29" s="162"/>
      <c r="N29" s="162"/>
      <c r="O29" s="157"/>
      <c r="P29" s="157"/>
    </row>
    <row r="30" spans="1:16" ht="15" x14ac:dyDescent="0.25">
      <c r="A30" s="293" t="s">
        <v>185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94"/>
      <c r="L30" s="290"/>
      <c r="M30" s="290"/>
      <c r="N30" s="290"/>
      <c r="O30" s="286"/>
      <c r="P30" s="286"/>
    </row>
    <row r="31" spans="1:16" ht="15" x14ac:dyDescent="0.25">
      <c r="A31" s="146" t="s">
        <v>186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258">
        <v>0</v>
      </c>
      <c r="M31" s="165"/>
      <c r="N31" s="167"/>
      <c r="O31" s="146"/>
      <c r="P31" s="146"/>
    </row>
    <row r="32" spans="1:16" ht="15" x14ac:dyDescent="0.25">
      <c r="A32" s="144" t="s">
        <v>187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260">
        <v>1</v>
      </c>
      <c r="M32" s="169"/>
      <c r="N32" s="161"/>
      <c r="O32" s="144"/>
      <c r="P32" s="144"/>
    </row>
    <row r="33" spans="1:16" ht="15" x14ac:dyDescent="0.25">
      <c r="A33" s="151" t="s">
        <v>188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259">
        <v>2</v>
      </c>
      <c r="M33" s="166"/>
      <c r="N33" s="160"/>
      <c r="O33" s="151"/>
      <c r="P33" s="151"/>
    </row>
    <row r="34" spans="1:16" ht="15" x14ac:dyDescent="0.25">
      <c r="A34" s="144" t="s">
        <v>189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5"/>
      <c r="L34" s="260">
        <v>3</v>
      </c>
      <c r="M34" s="169"/>
      <c r="N34" s="162"/>
      <c r="O34" s="157"/>
      <c r="P34" s="157"/>
    </row>
    <row r="35" spans="1:16" ht="15" x14ac:dyDescent="0.25">
      <c r="A35" s="293" t="s">
        <v>264</v>
      </c>
      <c r="B35" s="286"/>
      <c r="C35" s="286"/>
      <c r="D35" s="286"/>
      <c r="E35" s="286"/>
      <c r="F35" s="286"/>
      <c r="G35" s="286"/>
      <c r="H35" s="286"/>
      <c r="I35" s="286"/>
      <c r="J35" s="294"/>
      <c r="K35" s="286"/>
      <c r="L35" s="290"/>
      <c r="M35" s="290"/>
      <c r="N35" s="290"/>
      <c r="O35" s="289"/>
      <c r="P35" s="289"/>
    </row>
    <row r="36" spans="1:16" ht="15" x14ac:dyDescent="0.25">
      <c r="A36" s="146" t="s">
        <v>6</v>
      </c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65"/>
      <c r="M36" s="258">
        <v>0</v>
      </c>
      <c r="N36" s="167"/>
      <c r="O36" s="146"/>
      <c r="P36" s="146"/>
    </row>
    <row r="37" spans="1:16" ht="15" x14ac:dyDescent="0.25">
      <c r="A37" s="144" t="s">
        <v>379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5"/>
      <c r="L37" s="169"/>
      <c r="M37" s="169" t="s">
        <v>265</v>
      </c>
      <c r="N37" s="161"/>
      <c r="O37" s="144"/>
      <c r="P37" s="144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70"/>
  <sheetViews>
    <sheetView topLeftCell="A25" workbookViewId="0">
      <selection activeCell="I29" sqref="I29:I38"/>
    </sheetView>
  </sheetViews>
  <sheetFormatPr defaultRowHeight="12.75" x14ac:dyDescent="0.2"/>
  <sheetData>
    <row r="1" spans="1:16" ht="15" x14ac:dyDescent="0.2">
      <c r="A1" s="279" t="s">
        <v>0</v>
      </c>
      <c r="B1" s="280" t="s">
        <v>298</v>
      </c>
      <c r="C1" s="280"/>
      <c r="D1" s="280" t="s">
        <v>1</v>
      </c>
      <c r="E1" s="281" t="s">
        <v>9</v>
      </c>
      <c r="F1" s="281" t="s">
        <v>9</v>
      </c>
      <c r="G1" s="281" t="s">
        <v>9</v>
      </c>
      <c r="H1" s="281" t="s">
        <v>9</v>
      </c>
      <c r="I1" s="280" t="s">
        <v>1</v>
      </c>
      <c r="J1" s="282" t="s">
        <v>9</v>
      </c>
      <c r="K1" s="284" t="s">
        <v>9</v>
      </c>
      <c r="L1" s="284" t="s">
        <v>9</v>
      </c>
      <c r="M1" s="284" t="s">
        <v>9</v>
      </c>
      <c r="N1" s="283" t="s">
        <v>1</v>
      </c>
      <c r="O1" s="282" t="s">
        <v>9</v>
      </c>
      <c r="P1" s="282" t="s">
        <v>9</v>
      </c>
    </row>
    <row r="2" spans="1:16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50"/>
      <c r="O3" s="145"/>
      <c r="P3" s="145"/>
    </row>
    <row r="4" spans="1:16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4"/>
      <c r="O4" s="151"/>
      <c r="P4" s="151"/>
    </row>
    <row r="5" spans="1:16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50"/>
      <c r="O5" s="145"/>
      <c r="P5" s="145"/>
    </row>
    <row r="6" spans="1:16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6"/>
      <c r="O6" s="157"/>
      <c r="P6" s="157"/>
    </row>
    <row r="7" spans="1:16" ht="15" x14ac:dyDescent="0.25">
      <c r="A7" s="285" t="s">
        <v>303</v>
      </c>
      <c r="B7" s="286"/>
      <c r="C7" s="286"/>
      <c r="D7" s="286"/>
      <c r="E7" s="286"/>
      <c r="F7" s="286"/>
      <c r="G7" s="286"/>
      <c r="H7" s="286"/>
      <c r="I7" s="286"/>
      <c r="J7" s="286"/>
      <c r="K7" s="158"/>
      <c r="L7" s="290"/>
      <c r="M7" s="290"/>
      <c r="N7" s="290"/>
      <c r="O7" s="289"/>
      <c r="P7" s="289"/>
    </row>
    <row r="8" spans="1:16" ht="15" x14ac:dyDescent="0.25">
      <c r="A8" s="146" t="s">
        <v>6</v>
      </c>
      <c r="B8" s="146"/>
      <c r="C8" s="146"/>
      <c r="D8" s="146"/>
      <c r="E8" s="146"/>
      <c r="F8" s="147">
        <v>0</v>
      </c>
      <c r="G8" s="147">
        <v>0</v>
      </c>
      <c r="H8" s="147">
        <v>0</v>
      </c>
      <c r="I8" s="147">
        <v>0</v>
      </c>
      <c r="J8" s="146"/>
      <c r="K8" s="148"/>
      <c r="L8" s="146"/>
      <c r="M8" s="146"/>
      <c r="N8" s="146"/>
      <c r="O8" s="145"/>
      <c r="P8" s="145"/>
    </row>
    <row r="9" spans="1:16" ht="15" x14ac:dyDescent="0.25">
      <c r="A9" s="146" t="s">
        <v>164</v>
      </c>
      <c r="B9" s="146"/>
      <c r="C9" s="146"/>
      <c r="D9" s="146"/>
      <c r="E9" s="146"/>
      <c r="F9" s="147">
        <v>1</v>
      </c>
      <c r="G9" s="147">
        <v>1</v>
      </c>
      <c r="H9" s="147">
        <v>1</v>
      </c>
      <c r="I9" s="147">
        <v>1</v>
      </c>
      <c r="J9" s="146"/>
      <c r="K9" s="148"/>
      <c r="L9" s="149"/>
      <c r="M9" s="149"/>
      <c r="N9" s="149"/>
      <c r="O9" s="151"/>
      <c r="P9" s="151"/>
    </row>
    <row r="10" spans="1:16" ht="15" x14ac:dyDescent="0.25">
      <c r="A10" s="151" t="s">
        <v>165</v>
      </c>
      <c r="B10" s="151"/>
      <c r="C10" s="151"/>
      <c r="D10" s="151"/>
      <c r="E10" s="151"/>
      <c r="F10" s="152">
        <v>2</v>
      </c>
      <c r="G10" s="152">
        <v>2</v>
      </c>
      <c r="H10" s="152">
        <v>2</v>
      </c>
      <c r="I10" s="152">
        <v>2</v>
      </c>
      <c r="J10" s="151"/>
      <c r="K10" s="153"/>
      <c r="L10" s="150"/>
      <c r="M10" s="150"/>
      <c r="N10" s="150"/>
      <c r="O10" s="145"/>
      <c r="P10" s="145"/>
    </row>
    <row r="11" spans="1:16" ht="15" x14ac:dyDescent="0.25">
      <c r="A11" s="151" t="s">
        <v>166</v>
      </c>
      <c r="B11" s="151"/>
      <c r="C11" s="151"/>
      <c r="D11" s="151"/>
      <c r="E11" s="151"/>
      <c r="F11" s="152">
        <v>3</v>
      </c>
      <c r="G11" s="152">
        <v>3</v>
      </c>
      <c r="H11" s="152">
        <v>3</v>
      </c>
      <c r="I11" s="152">
        <v>3</v>
      </c>
      <c r="J11" s="151"/>
      <c r="K11" s="153"/>
      <c r="L11" s="154"/>
      <c r="M11" s="154"/>
      <c r="N11" s="154"/>
      <c r="O11" s="151"/>
      <c r="P11" s="151"/>
    </row>
    <row r="12" spans="1:16" ht="15" x14ac:dyDescent="0.25">
      <c r="A12" s="151" t="s">
        <v>167</v>
      </c>
      <c r="B12" s="151"/>
      <c r="C12" s="151"/>
      <c r="D12" s="151"/>
      <c r="E12" s="151"/>
      <c r="F12" s="152">
        <v>4</v>
      </c>
      <c r="G12" s="152">
        <v>4</v>
      </c>
      <c r="H12" s="152">
        <v>4</v>
      </c>
      <c r="I12" s="152">
        <v>4</v>
      </c>
      <c r="J12" s="151"/>
      <c r="K12" s="153"/>
      <c r="L12" s="150"/>
      <c r="M12" s="150"/>
      <c r="N12" s="150"/>
      <c r="O12" s="145"/>
      <c r="P12" s="145"/>
    </row>
    <row r="13" spans="1:16" ht="15" x14ac:dyDescent="0.25">
      <c r="A13" s="151" t="s">
        <v>168</v>
      </c>
      <c r="B13" s="151"/>
      <c r="C13" s="151"/>
      <c r="D13" s="151"/>
      <c r="E13" s="151"/>
      <c r="F13" s="152">
        <v>5</v>
      </c>
      <c r="G13" s="152">
        <v>5</v>
      </c>
      <c r="H13" s="152">
        <v>5</v>
      </c>
      <c r="I13" s="152">
        <v>5</v>
      </c>
      <c r="J13" s="151"/>
      <c r="K13" s="153"/>
      <c r="L13" s="154"/>
      <c r="M13" s="154"/>
      <c r="N13" s="154"/>
      <c r="O13" s="151"/>
      <c r="P13" s="151"/>
    </row>
    <row r="14" spans="1:16" ht="15" x14ac:dyDescent="0.25">
      <c r="A14" s="151" t="s">
        <v>169</v>
      </c>
      <c r="B14" s="151"/>
      <c r="C14" s="151"/>
      <c r="D14" s="151"/>
      <c r="E14" s="151"/>
      <c r="F14" s="152">
        <v>6</v>
      </c>
      <c r="G14" s="152">
        <v>6</v>
      </c>
      <c r="H14" s="152">
        <v>6</v>
      </c>
      <c r="I14" s="152">
        <v>6</v>
      </c>
      <c r="J14" s="151"/>
      <c r="K14" s="153"/>
      <c r="L14" s="150"/>
      <c r="M14" s="150"/>
      <c r="N14" s="150"/>
      <c r="O14" s="145"/>
      <c r="P14" s="145"/>
    </row>
    <row r="15" spans="1:16" ht="15" x14ac:dyDescent="0.25">
      <c r="A15" s="151" t="s">
        <v>170</v>
      </c>
      <c r="B15" s="151"/>
      <c r="C15" s="151"/>
      <c r="D15" s="151"/>
      <c r="E15" s="151"/>
      <c r="F15" s="152">
        <v>7</v>
      </c>
      <c r="G15" s="152">
        <v>7</v>
      </c>
      <c r="H15" s="152">
        <v>7</v>
      </c>
      <c r="I15" s="152">
        <v>7</v>
      </c>
      <c r="J15" s="151"/>
      <c r="K15" s="153"/>
      <c r="L15" s="154"/>
      <c r="M15" s="154"/>
      <c r="N15" s="154"/>
      <c r="O15" s="151"/>
      <c r="P15" s="151"/>
    </row>
    <row r="16" spans="1:16" ht="15" x14ac:dyDescent="0.25">
      <c r="A16" s="144" t="s">
        <v>171</v>
      </c>
      <c r="B16" s="144"/>
      <c r="C16" s="144"/>
      <c r="D16" s="144"/>
      <c r="E16" s="144"/>
      <c r="F16" s="155">
        <v>8</v>
      </c>
      <c r="G16" s="155">
        <v>8</v>
      </c>
      <c r="H16" s="155">
        <v>8</v>
      </c>
      <c r="I16" s="155">
        <v>8</v>
      </c>
      <c r="J16" s="157"/>
      <c r="K16" s="156"/>
      <c r="L16" s="159"/>
      <c r="M16" s="159"/>
      <c r="N16" s="159"/>
      <c r="O16" s="157"/>
      <c r="P16" s="157"/>
    </row>
    <row r="17" spans="1:16" ht="15" x14ac:dyDescent="0.25">
      <c r="A17" s="285" t="s">
        <v>304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91"/>
      <c r="L17" s="292"/>
      <c r="M17" s="292"/>
      <c r="N17" s="292"/>
      <c r="O17" s="289"/>
      <c r="P17" s="289"/>
    </row>
    <row r="18" spans="1:16" ht="15" x14ac:dyDescent="0.25">
      <c r="A18" s="146" t="s">
        <v>6</v>
      </c>
      <c r="B18" s="146"/>
      <c r="C18" s="146"/>
      <c r="D18" s="146"/>
      <c r="E18" s="146"/>
      <c r="F18" s="146"/>
      <c r="G18" s="147">
        <v>0</v>
      </c>
      <c r="H18" s="147">
        <v>0</v>
      </c>
      <c r="I18" s="147">
        <v>0</v>
      </c>
      <c r="J18" s="146"/>
      <c r="K18" s="146"/>
      <c r="L18" s="150"/>
      <c r="M18" s="150"/>
      <c r="N18" s="150"/>
      <c r="O18" s="145"/>
      <c r="P18" s="145"/>
    </row>
    <row r="19" spans="1:16" ht="15" x14ac:dyDescent="0.25">
      <c r="A19" s="151" t="s">
        <v>115</v>
      </c>
      <c r="B19" s="151"/>
      <c r="C19" s="151"/>
      <c r="D19" s="151"/>
      <c r="E19" s="151"/>
      <c r="F19" s="151"/>
      <c r="G19" s="152">
        <v>1</v>
      </c>
      <c r="H19" s="152">
        <v>1</v>
      </c>
      <c r="I19" s="152">
        <v>1</v>
      </c>
      <c r="J19" s="151"/>
      <c r="K19" s="151"/>
      <c r="L19" s="154"/>
      <c r="M19" s="154"/>
      <c r="N19" s="154"/>
      <c r="O19" s="151"/>
      <c r="P19" s="151"/>
    </row>
    <row r="20" spans="1:16" ht="15" x14ac:dyDescent="0.25">
      <c r="A20" s="151" t="s">
        <v>165</v>
      </c>
      <c r="B20" s="151"/>
      <c r="C20" s="151"/>
      <c r="D20" s="151"/>
      <c r="E20" s="151"/>
      <c r="F20" s="151"/>
      <c r="G20" s="152">
        <v>2</v>
      </c>
      <c r="H20" s="152">
        <v>2</v>
      </c>
      <c r="I20" s="152">
        <v>2</v>
      </c>
      <c r="J20" s="151"/>
      <c r="K20" s="151"/>
      <c r="L20" s="150"/>
      <c r="M20" s="150"/>
      <c r="N20" s="150"/>
      <c r="O20" s="145"/>
      <c r="P20" s="145"/>
    </row>
    <row r="21" spans="1:16" ht="15" x14ac:dyDescent="0.25">
      <c r="A21" s="151" t="s">
        <v>173</v>
      </c>
      <c r="B21" s="151"/>
      <c r="C21" s="151"/>
      <c r="D21" s="151"/>
      <c r="E21" s="151"/>
      <c r="F21" s="151"/>
      <c r="G21" s="152">
        <v>3</v>
      </c>
      <c r="H21" s="152">
        <v>3</v>
      </c>
      <c r="I21" s="152">
        <v>3</v>
      </c>
      <c r="J21" s="151"/>
      <c r="K21" s="151"/>
      <c r="L21" s="160"/>
      <c r="M21" s="160"/>
      <c r="N21" s="160"/>
      <c r="O21" s="151"/>
      <c r="P21" s="151"/>
    </row>
    <row r="22" spans="1:16" ht="15" x14ac:dyDescent="0.25">
      <c r="A22" s="151" t="s">
        <v>167</v>
      </c>
      <c r="B22" s="151"/>
      <c r="C22" s="151"/>
      <c r="D22" s="151"/>
      <c r="E22" s="151"/>
      <c r="F22" s="151"/>
      <c r="G22" s="152">
        <v>4</v>
      </c>
      <c r="H22" s="152">
        <v>4</v>
      </c>
      <c r="I22" s="152">
        <v>4</v>
      </c>
      <c r="J22" s="151"/>
      <c r="K22" s="151"/>
      <c r="L22" s="161"/>
      <c r="M22" s="161"/>
      <c r="N22" s="161"/>
      <c r="O22" s="145"/>
      <c r="P22" s="145"/>
    </row>
    <row r="23" spans="1:16" ht="15" x14ac:dyDescent="0.25">
      <c r="A23" s="151" t="s">
        <v>168</v>
      </c>
      <c r="B23" s="151"/>
      <c r="C23" s="151"/>
      <c r="D23" s="151"/>
      <c r="E23" s="151"/>
      <c r="F23" s="151"/>
      <c r="G23" s="152">
        <v>5</v>
      </c>
      <c r="H23" s="152">
        <v>5</v>
      </c>
      <c r="I23" s="152">
        <v>5</v>
      </c>
      <c r="J23" s="151"/>
      <c r="K23" s="151"/>
      <c r="L23" s="160"/>
      <c r="M23" s="160"/>
      <c r="N23" s="160"/>
      <c r="O23" s="151"/>
      <c r="P23" s="151"/>
    </row>
    <row r="24" spans="1:16" ht="15" x14ac:dyDescent="0.25">
      <c r="A24" s="151" t="s">
        <v>169</v>
      </c>
      <c r="B24" s="151"/>
      <c r="C24" s="151"/>
      <c r="D24" s="151"/>
      <c r="E24" s="151"/>
      <c r="F24" s="151"/>
      <c r="G24" s="152">
        <v>6</v>
      </c>
      <c r="H24" s="152">
        <v>6</v>
      </c>
      <c r="I24" s="152">
        <v>6</v>
      </c>
      <c r="J24" s="151"/>
      <c r="K24" s="151"/>
      <c r="L24" s="161"/>
      <c r="M24" s="161"/>
      <c r="N24" s="161"/>
      <c r="O24" s="145"/>
      <c r="P24" s="145"/>
    </row>
    <row r="25" spans="1:16" ht="15" x14ac:dyDescent="0.25">
      <c r="A25" s="151" t="s">
        <v>170</v>
      </c>
      <c r="B25" s="151"/>
      <c r="C25" s="151"/>
      <c r="D25" s="151"/>
      <c r="E25" s="151"/>
      <c r="F25" s="151"/>
      <c r="G25" s="152">
        <v>7</v>
      </c>
      <c r="H25" s="152">
        <v>7</v>
      </c>
      <c r="I25" s="152">
        <v>7</v>
      </c>
      <c r="J25" s="151"/>
      <c r="K25" s="151"/>
      <c r="L25" s="160"/>
      <c r="M25" s="160"/>
      <c r="N25" s="160"/>
      <c r="O25" s="151"/>
      <c r="P25" s="151"/>
    </row>
    <row r="26" spans="1:16" ht="15" x14ac:dyDescent="0.25">
      <c r="A26" s="157" t="s">
        <v>171</v>
      </c>
      <c r="B26" s="151"/>
      <c r="C26" s="151"/>
      <c r="D26" s="151"/>
      <c r="E26" s="151"/>
      <c r="F26" s="151"/>
      <c r="G26" s="152">
        <v>8</v>
      </c>
      <c r="H26" s="152">
        <v>8</v>
      </c>
      <c r="I26" s="152">
        <v>8</v>
      </c>
      <c r="J26" s="151"/>
      <c r="K26" s="151"/>
      <c r="L26" s="160"/>
      <c r="M26" s="160"/>
      <c r="N26" s="160"/>
      <c r="O26" s="151"/>
      <c r="P26" s="151"/>
    </row>
    <row r="27" spans="1:16" ht="15" x14ac:dyDescent="0.25">
      <c r="A27" s="157" t="s">
        <v>290</v>
      </c>
      <c r="B27" s="144"/>
      <c r="C27" s="144"/>
      <c r="D27" s="144"/>
      <c r="E27" s="144"/>
      <c r="F27" s="144"/>
      <c r="G27" s="155">
        <v>9</v>
      </c>
      <c r="H27" s="155">
        <v>9</v>
      </c>
      <c r="I27" s="155">
        <v>9</v>
      </c>
      <c r="J27" s="157"/>
      <c r="K27" s="157"/>
      <c r="L27" s="162"/>
      <c r="M27" s="162"/>
      <c r="N27" s="162"/>
      <c r="O27" s="157"/>
      <c r="P27" s="157"/>
    </row>
    <row r="28" spans="1:16" ht="15" x14ac:dyDescent="0.25">
      <c r="A28" s="285" t="s">
        <v>305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1"/>
      <c r="L28" s="292"/>
      <c r="M28" s="292"/>
      <c r="N28" s="292"/>
      <c r="O28" s="289"/>
      <c r="P28" s="289"/>
    </row>
    <row r="29" spans="1:16" ht="15" x14ac:dyDescent="0.25">
      <c r="A29" s="146" t="s">
        <v>6</v>
      </c>
      <c r="B29" s="146"/>
      <c r="C29" s="146"/>
      <c r="D29" s="146"/>
      <c r="E29" s="146"/>
      <c r="F29" s="146"/>
      <c r="G29" s="146"/>
      <c r="H29" s="147">
        <v>0</v>
      </c>
      <c r="I29" s="147">
        <v>0</v>
      </c>
      <c r="J29" s="146"/>
      <c r="K29" s="148"/>
      <c r="L29" s="149"/>
      <c r="M29" s="149"/>
      <c r="N29" s="149"/>
      <c r="O29" s="146"/>
      <c r="P29" s="146"/>
    </row>
    <row r="30" spans="1:16" ht="15" x14ac:dyDescent="0.25">
      <c r="A30" s="151" t="s">
        <v>115</v>
      </c>
      <c r="B30" s="151"/>
      <c r="C30" s="151"/>
      <c r="D30" s="151"/>
      <c r="E30" s="151"/>
      <c r="F30" s="151"/>
      <c r="G30" s="151"/>
      <c r="H30" s="152">
        <v>1</v>
      </c>
      <c r="I30" s="152">
        <v>1</v>
      </c>
      <c r="J30" s="151"/>
      <c r="K30" s="153"/>
      <c r="L30" s="149"/>
      <c r="M30" s="149"/>
      <c r="N30" s="149"/>
      <c r="O30" s="151"/>
      <c r="P30" s="151"/>
    </row>
    <row r="31" spans="1:16" ht="15" x14ac:dyDescent="0.25">
      <c r="A31" s="151" t="s">
        <v>175</v>
      </c>
      <c r="B31" s="151"/>
      <c r="C31" s="151"/>
      <c r="D31" s="151"/>
      <c r="E31" s="151"/>
      <c r="F31" s="151"/>
      <c r="G31" s="151"/>
      <c r="H31" s="152">
        <v>2</v>
      </c>
      <c r="I31" s="152">
        <v>2</v>
      </c>
      <c r="J31" s="151"/>
      <c r="K31" s="153"/>
      <c r="L31" s="154"/>
      <c r="M31" s="154"/>
      <c r="N31" s="154"/>
      <c r="O31" s="151"/>
      <c r="P31" s="151"/>
    </row>
    <row r="32" spans="1:16" ht="15" x14ac:dyDescent="0.25">
      <c r="A32" s="151" t="s">
        <v>176</v>
      </c>
      <c r="B32" s="151"/>
      <c r="C32" s="151"/>
      <c r="D32" s="151"/>
      <c r="E32" s="151"/>
      <c r="F32" s="151"/>
      <c r="G32" s="151"/>
      <c r="H32" s="152">
        <v>3</v>
      </c>
      <c r="I32" s="152">
        <v>3</v>
      </c>
      <c r="J32" s="151"/>
      <c r="K32" s="153"/>
      <c r="L32" s="160"/>
      <c r="M32" s="160"/>
      <c r="N32" s="160"/>
      <c r="O32" s="151"/>
      <c r="P32" s="151"/>
    </row>
    <row r="33" spans="1:16" ht="15" x14ac:dyDescent="0.25">
      <c r="A33" s="151" t="s">
        <v>177</v>
      </c>
      <c r="B33" s="151"/>
      <c r="C33" s="151"/>
      <c r="D33" s="151"/>
      <c r="E33" s="151"/>
      <c r="F33" s="151"/>
      <c r="G33" s="151"/>
      <c r="H33" s="152">
        <v>4</v>
      </c>
      <c r="I33" s="152">
        <v>4</v>
      </c>
      <c r="J33" s="151"/>
      <c r="K33" s="153"/>
      <c r="L33" s="160"/>
      <c r="M33" s="160"/>
      <c r="N33" s="160"/>
      <c r="O33" s="151"/>
      <c r="P33" s="151"/>
    </row>
    <row r="34" spans="1:16" ht="15" x14ac:dyDescent="0.25">
      <c r="A34" s="163" t="s">
        <v>178</v>
      </c>
      <c r="B34" s="151"/>
      <c r="C34" s="151"/>
      <c r="D34" s="151"/>
      <c r="E34" s="151"/>
      <c r="F34" s="151"/>
      <c r="G34" s="151"/>
      <c r="H34" s="152">
        <v>5</v>
      </c>
      <c r="I34" s="152">
        <v>5</v>
      </c>
      <c r="J34" s="151"/>
      <c r="K34" s="153"/>
      <c r="L34" s="160"/>
      <c r="M34" s="160"/>
      <c r="N34" s="160"/>
      <c r="O34" s="151"/>
      <c r="P34" s="151"/>
    </row>
    <row r="35" spans="1:16" ht="15" x14ac:dyDescent="0.25">
      <c r="A35" s="151" t="s">
        <v>179</v>
      </c>
      <c r="B35" s="151"/>
      <c r="C35" s="151"/>
      <c r="D35" s="151"/>
      <c r="E35" s="151"/>
      <c r="F35" s="151"/>
      <c r="G35" s="151"/>
      <c r="H35" s="152">
        <v>6</v>
      </c>
      <c r="I35" s="152">
        <v>6</v>
      </c>
      <c r="J35" s="151"/>
      <c r="K35" s="153"/>
      <c r="L35" s="160"/>
      <c r="M35" s="160"/>
      <c r="N35" s="160"/>
      <c r="O35" s="151"/>
      <c r="P35" s="151"/>
    </row>
    <row r="36" spans="1:16" ht="15" x14ac:dyDescent="0.25">
      <c r="A36" s="151" t="s">
        <v>180</v>
      </c>
      <c r="B36" s="151"/>
      <c r="C36" s="151"/>
      <c r="D36" s="151"/>
      <c r="E36" s="151"/>
      <c r="F36" s="151"/>
      <c r="G36" s="151"/>
      <c r="H36" s="152">
        <v>7</v>
      </c>
      <c r="I36" s="152">
        <v>7</v>
      </c>
      <c r="J36" s="151"/>
      <c r="K36" s="153"/>
      <c r="L36" s="160"/>
      <c r="M36" s="160"/>
      <c r="N36" s="160"/>
      <c r="O36" s="151"/>
      <c r="P36" s="151"/>
    </row>
    <row r="37" spans="1:16" ht="15" x14ac:dyDescent="0.25">
      <c r="A37" s="144" t="s">
        <v>262</v>
      </c>
      <c r="B37" s="151"/>
      <c r="C37" s="151"/>
      <c r="D37" s="151"/>
      <c r="E37" s="151"/>
      <c r="F37" s="151"/>
      <c r="G37" s="151"/>
      <c r="H37" s="152">
        <v>8</v>
      </c>
      <c r="I37" s="152">
        <v>8</v>
      </c>
      <c r="J37" s="151"/>
      <c r="K37" s="153"/>
      <c r="L37" s="160"/>
      <c r="M37" s="160"/>
      <c r="N37" s="160"/>
      <c r="O37" s="151"/>
      <c r="P37" s="151"/>
    </row>
    <row r="38" spans="1:16" ht="15" x14ac:dyDescent="0.25">
      <c r="A38" s="157" t="s">
        <v>290</v>
      </c>
      <c r="B38" s="144"/>
      <c r="C38" s="144"/>
      <c r="D38" s="144"/>
      <c r="E38" s="144"/>
      <c r="F38" s="144"/>
      <c r="G38" s="144"/>
      <c r="H38" s="155">
        <v>9</v>
      </c>
      <c r="I38" s="155">
        <v>9</v>
      </c>
      <c r="J38" s="144"/>
      <c r="K38" s="164"/>
      <c r="L38" s="161"/>
      <c r="M38" s="161"/>
      <c r="N38" s="161"/>
      <c r="O38" s="144"/>
      <c r="P38" s="144"/>
    </row>
    <row r="39" spans="1:16" ht="15" x14ac:dyDescent="0.25">
      <c r="A39" s="285" t="s">
        <v>181</v>
      </c>
      <c r="B39" s="286"/>
      <c r="C39" s="286"/>
      <c r="D39" s="286"/>
      <c r="E39" s="286"/>
      <c r="F39" s="286"/>
      <c r="G39" s="286"/>
      <c r="H39" s="286"/>
      <c r="I39" s="286"/>
      <c r="J39" s="286"/>
      <c r="K39" s="158"/>
      <c r="L39" s="290"/>
      <c r="M39" s="290"/>
      <c r="N39" s="290"/>
      <c r="O39" s="286"/>
      <c r="P39" s="286"/>
    </row>
    <row r="40" spans="1:16" ht="15" x14ac:dyDescent="0.25">
      <c r="A40" s="146" t="s">
        <v>6</v>
      </c>
      <c r="B40" s="146"/>
      <c r="C40" s="146"/>
      <c r="D40" s="146"/>
      <c r="E40" s="146"/>
      <c r="F40" s="146"/>
      <c r="G40" s="146"/>
      <c r="H40" s="146"/>
      <c r="I40" s="146"/>
      <c r="J40" s="165" t="s">
        <v>101</v>
      </c>
      <c r="K40" s="146"/>
      <c r="L40" s="149"/>
      <c r="M40" s="149"/>
      <c r="N40" s="149"/>
      <c r="O40" s="146"/>
      <c r="P40" s="146"/>
    </row>
    <row r="41" spans="1:16" ht="15" x14ac:dyDescent="0.25">
      <c r="A41" s="151" t="s">
        <v>182</v>
      </c>
      <c r="B41" s="151"/>
      <c r="C41" s="151"/>
      <c r="D41" s="151"/>
      <c r="E41" s="151"/>
      <c r="F41" s="151"/>
      <c r="G41" s="151"/>
      <c r="H41" s="151"/>
      <c r="I41" s="151"/>
      <c r="J41" s="166" t="s">
        <v>79</v>
      </c>
      <c r="K41" s="151"/>
      <c r="L41" s="160"/>
      <c r="M41" s="160"/>
      <c r="N41" s="160"/>
      <c r="O41" s="151"/>
      <c r="P41" s="151"/>
    </row>
    <row r="42" spans="1:16" ht="15" x14ac:dyDescent="0.25">
      <c r="A42" s="151" t="s">
        <v>103</v>
      </c>
      <c r="B42" s="151"/>
      <c r="C42" s="151"/>
      <c r="D42" s="151"/>
      <c r="E42" s="151"/>
      <c r="F42" s="151"/>
      <c r="G42" s="151"/>
      <c r="H42" s="151"/>
      <c r="I42" s="151"/>
      <c r="J42" s="166" t="s">
        <v>80</v>
      </c>
      <c r="K42" s="151"/>
      <c r="L42" s="160"/>
      <c r="M42" s="160"/>
      <c r="N42" s="160"/>
      <c r="O42" s="151"/>
      <c r="P42" s="151"/>
    </row>
    <row r="43" spans="1:16" ht="15" x14ac:dyDescent="0.25">
      <c r="A43" s="144" t="s">
        <v>307</v>
      </c>
      <c r="B43" s="144"/>
      <c r="C43" s="144"/>
      <c r="D43" s="144"/>
      <c r="E43" s="144"/>
      <c r="F43" s="144"/>
      <c r="G43" s="144"/>
      <c r="H43" s="144"/>
      <c r="I43" s="144"/>
      <c r="J43" s="169" t="s">
        <v>81</v>
      </c>
      <c r="K43" s="144"/>
      <c r="L43" s="161"/>
      <c r="M43" s="161"/>
      <c r="N43" s="161"/>
      <c r="O43" s="144"/>
      <c r="P43" s="144"/>
    </row>
    <row r="44" spans="1:16" ht="15" x14ac:dyDescent="0.25">
      <c r="A44" s="293" t="s">
        <v>73</v>
      </c>
      <c r="B44" s="286"/>
      <c r="C44" s="286"/>
      <c r="D44" s="286"/>
      <c r="E44" s="286"/>
      <c r="F44" s="286"/>
      <c r="G44" s="286"/>
      <c r="H44" s="286"/>
      <c r="I44" s="286"/>
      <c r="J44" s="294"/>
      <c r="K44" s="286"/>
      <c r="L44" s="290"/>
      <c r="M44" s="290"/>
      <c r="N44" s="290"/>
      <c r="O44" s="286"/>
      <c r="P44" s="286"/>
    </row>
    <row r="45" spans="1:16" ht="15" x14ac:dyDescent="0.25">
      <c r="A45" s="146" t="s">
        <v>183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65" t="s">
        <v>101</v>
      </c>
      <c r="L45" s="167"/>
      <c r="M45" s="167"/>
      <c r="N45" s="167"/>
      <c r="O45" s="146"/>
      <c r="P45" s="146"/>
    </row>
    <row r="46" spans="1:16" ht="15" x14ac:dyDescent="0.25">
      <c r="A46" s="157" t="s">
        <v>184</v>
      </c>
      <c r="B46" s="157"/>
      <c r="C46" s="157"/>
      <c r="D46" s="157"/>
      <c r="E46" s="157"/>
      <c r="F46" s="157"/>
      <c r="G46" s="157"/>
      <c r="H46" s="157"/>
      <c r="I46" s="157"/>
      <c r="J46" s="144"/>
      <c r="K46" s="168" t="s">
        <v>98</v>
      </c>
      <c r="L46" s="162"/>
      <c r="M46" s="162"/>
      <c r="N46" s="162"/>
      <c r="O46" s="157"/>
      <c r="P46" s="157"/>
    </row>
    <row r="47" spans="1:16" ht="15" x14ac:dyDescent="0.25">
      <c r="A47" s="293" t="s">
        <v>185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94"/>
      <c r="L47" s="290"/>
      <c r="M47" s="290"/>
      <c r="N47" s="290"/>
      <c r="O47" s="286"/>
      <c r="P47" s="286"/>
    </row>
    <row r="48" spans="1:16" ht="15" x14ac:dyDescent="0.25">
      <c r="A48" s="146" t="s">
        <v>186</v>
      </c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65" t="s">
        <v>101</v>
      </c>
      <c r="M48" s="165"/>
      <c r="N48" s="167"/>
      <c r="O48" s="146"/>
      <c r="P48" s="146"/>
    </row>
    <row r="49" spans="1:16" ht="15" x14ac:dyDescent="0.25">
      <c r="A49" s="144" t="s">
        <v>187</v>
      </c>
      <c r="B49" s="151"/>
      <c r="C49" s="151"/>
      <c r="D49" s="151"/>
      <c r="E49" s="151"/>
      <c r="F49" s="151"/>
      <c r="G49" s="151"/>
      <c r="H49" s="151"/>
      <c r="I49" s="151"/>
      <c r="J49" s="166"/>
      <c r="K49" s="151"/>
      <c r="L49" s="345" t="s">
        <v>79</v>
      </c>
      <c r="M49" s="160"/>
      <c r="N49" s="160"/>
      <c r="O49" s="151"/>
      <c r="P49" s="151"/>
    </row>
    <row r="50" spans="1:16" ht="15" x14ac:dyDescent="0.25">
      <c r="A50" s="151" t="s">
        <v>188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69" t="s">
        <v>98</v>
      </c>
      <c r="M50" s="169"/>
      <c r="N50" s="161"/>
      <c r="O50" s="144"/>
      <c r="P50" s="144"/>
    </row>
    <row r="51" spans="1:16" ht="15" x14ac:dyDescent="0.25">
      <c r="A51" s="157" t="s">
        <v>189</v>
      </c>
      <c r="B51" s="157"/>
      <c r="C51" s="157"/>
      <c r="D51" s="157"/>
      <c r="E51" s="157"/>
      <c r="F51" s="157"/>
      <c r="G51" s="157"/>
      <c r="H51" s="157"/>
      <c r="I51" s="157"/>
      <c r="J51" s="157"/>
      <c r="K51" s="168"/>
      <c r="L51" s="339" t="s">
        <v>80</v>
      </c>
      <c r="M51" s="162"/>
      <c r="N51" s="162"/>
      <c r="O51" s="157"/>
      <c r="P51" s="157"/>
    </row>
    <row r="52" spans="1:16" ht="15" x14ac:dyDescent="0.25">
      <c r="A52" s="293" t="s">
        <v>264</v>
      </c>
      <c r="B52" s="286"/>
      <c r="C52" s="286"/>
      <c r="D52" s="286"/>
      <c r="E52" s="286"/>
      <c r="F52" s="286"/>
      <c r="G52" s="286"/>
      <c r="H52" s="286"/>
      <c r="I52" s="286"/>
      <c r="J52" s="294"/>
      <c r="K52" s="286"/>
      <c r="L52" s="290"/>
      <c r="M52" s="290"/>
      <c r="N52" s="290"/>
      <c r="O52" s="289"/>
      <c r="P52" s="289"/>
    </row>
    <row r="53" spans="1:16" ht="15" x14ac:dyDescent="0.25">
      <c r="A53" s="146" t="s">
        <v>366</v>
      </c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65"/>
      <c r="M53" s="165" t="s">
        <v>101</v>
      </c>
      <c r="N53" s="167"/>
      <c r="O53" s="146"/>
      <c r="P53" s="146"/>
    </row>
    <row r="54" spans="1:16" ht="15" x14ac:dyDescent="0.25">
      <c r="A54" s="144" t="s">
        <v>308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69"/>
      <c r="M54" s="169" t="s">
        <v>265</v>
      </c>
      <c r="N54" s="161"/>
      <c r="O54" s="144"/>
      <c r="P54" s="144"/>
    </row>
    <row r="55" spans="1:16" ht="15" x14ac:dyDescent="0.25">
      <c r="A55" s="293" t="s">
        <v>190</v>
      </c>
      <c r="B55" s="286"/>
      <c r="C55" s="286"/>
      <c r="D55" s="286"/>
      <c r="E55" s="286"/>
      <c r="F55" s="286"/>
      <c r="G55" s="286"/>
      <c r="H55" s="286"/>
      <c r="I55" s="286"/>
      <c r="J55" s="294"/>
      <c r="K55" s="286"/>
      <c r="L55" s="290"/>
      <c r="M55" s="290"/>
      <c r="N55" s="290"/>
      <c r="O55" s="289"/>
      <c r="P55" s="289"/>
    </row>
    <row r="56" spans="1:16" ht="15" x14ac:dyDescent="0.25">
      <c r="A56" s="146" t="s">
        <v>191</v>
      </c>
      <c r="B56" s="146"/>
      <c r="C56" s="146"/>
      <c r="D56" s="146"/>
      <c r="E56" s="146"/>
      <c r="F56" s="146"/>
      <c r="G56" s="146"/>
      <c r="H56" s="146"/>
      <c r="I56" s="146"/>
      <c r="J56" s="165"/>
      <c r="K56" s="146"/>
      <c r="L56" s="167"/>
      <c r="M56" s="167"/>
      <c r="N56" s="167"/>
      <c r="O56" s="147">
        <v>0</v>
      </c>
      <c r="P56" s="146"/>
    </row>
    <row r="57" spans="1:16" ht="15" x14ac:dyDescent="0.25">
      <c r="A57" s="151" t="s">
        <v>192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2"/>
      <c r="M57" s="162"/>
      <c r="N57" s="162"/>
      <c r="O57" s="170">
        <v>1</v>
      </c>
      <c r="P57" s="145"/>
    </row>
    <row r="58" spans="1:16" ht="15" x14ac:dyDescent="0.25">
      <c r="A58" s="151" t="s">
        <v>193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0"/>
      <c r="M58" s="160"/>
      <c r="N58" s="160"/>
      <c r="O58" s="152">
        <v>2</v>
      </c>
      <c r="P58" s="151"/>
    </row>
    <row r="59" spans="1:16" ht="15" x14ac:dyDescent="0.25">
      <c r="A59" s="151" t="s">
        <v>194</v>
      </c>
      <c r="B59" s="151"/>
      <c r="C59" s="151"/>
      <c r="D59" s="151"/>
      <c r="E59" s="151"/>
      <c r="F59" s="151"/>
      <c r="G59" s="151"/>
      <c r="H59" s="151"/>
      <c r="I59" s="151"/>
      <c r="J59" s="166"/>
      <c r="K59" s="153"/>
      <c r="L59" s="160"/>
      <c r="M59" s="160"/>
      <c r="N59" s="160"/>
      <c r="O59" s="152">
        <v>3</v>
      </c>
      <c r="P59" s="151"/>
    </row>
    <row r="60" spans="1:16" ht="15" x14ac:dyDescent="0.25">
      <c r="A60" s="151" t="s">
        <v>195</v>
      </c>
      <c r="B60" s="151"/>
      <c r="C60" s="151"/>
      <c r="D60" s="151"/>
      <c r="E60" s="151"/>
      <c r="F60" s="151"/>
      <c r="G60" s="151"/>
      <c r="H60" s="151"/>
      <c r="I60" s="151"/>
      <c r="J60" s="166"/>
      <c r="K60" s="153"/>
      <c r="L60" s="167"/>
      <c r="M60" s="167"/>
      <c r="N60" s="167"/>
      <c r="O60" s="147">
        <v>4</v>
      </c>
      <c r="P60" s="146"/>
    </row>
    <row r="61" spans="1:16" ht="15" x14ac:dyDescent="0.25">
      <c r="A61" s="151" t="s">
        <v>196</v>
      </c>
      <c r="B61" s="151"/>
      <c r="C61" s="151"/>
      <c r="D61" s="151"/>
      <c r="E61" s="151"/>
      <c r="F61" s="151"/>
      <c r="G61" s="151"/>
      <c r="H61" s="151"/>
      <c r="I61" s="151"/>
      <c r="J61" s="166"/>
      <c r="K61" s="153"/>
      <c r="L61" s="167"/>
      <c r="M61" s="167"/>
      <c r="N61" s="167"/>
      <c r="O61" s="147">
        <v>5</v>
      </c>
      <c r="P61" s="146"/>
    </row>
    <row r="62" spans="1:16" ht="15" x14ac:dyDescent="0.25">
      <c r="A62" s="157" t="s">
        <v>197</v>
      </c>
      <c r="B62" s="157"/>
      <c r="C62" s="157"/>
      <c r="D62" s="157"/>
      <c r="E62" s="157"/>
      <c r="F62" s="157"/>
      <c r="G62" s="157"/>
      <c r="H62" s="157"/>
      <c r="I62" s="157"/>
      <c r="J62" s="168"/>
      <c r="K62" s="156"/>
      <c r="L62" s="161"/>
      <c r="M62" s="161"/>
      <c r="N62" s="161"/>
      <c r="O62" s="155">
        <v>6</v>
      </c>
      <c r="P62" s="144"/>
    </row>
    <row r="63" spans="1:16" ht="15" x14ac:dyDescent="0.25">
      <c r="A63" s="157" t="s">
        <v>198</v>
      </c>
      <c r="B63" s="157"/>
      <c r="C63" s="157"/>
      <c r="D63" s="157"/>
      <c r="E63" s="157"/>
      <c r="F63" s="157"/>
      <c r="G63" s="157"/>
      <c r="H63" s="157"/>
      <c r="I63" s="157"/>
      <c r="J63" s="168"/>
      <c r="K63" s="156"/>
      <c r="L63" s="162"/>
      <c r="M63" s="162"/>
      <c r="N63" s="162"/>
      <c r="O63" s="171">
        <v>9</v>
      </c>
      <c r="P63" s="157"/>
    </row>
    <row r="64" spans="1:16" ht="15" x14ac:dyDescent="0.25">
      <c r="A64" s="285" t="s">
        <v>199</v>
      </c>
      <c r="B64" s="289"/>
      <c r="C64" s="289"/>
      <c r="D64" s="289"/>
      <c r="E64" s="289"/>
      <c r="F64" s="289"/>
      <c r="G64" s="289"/>
      <c r="H64" s="289"/>
      <c r="I64" s="289"/>
      <c r="J64" s="289"/>
      <c r="K64" s="158"/>
      <c r="L64" s="295"/>
      <c r="M64" s="295"/>
      <c r="N64" s="295"/>
      <c r="O64" s="289"/>
      <c r="P64" s="289"/>
    </row>
    <row r="65" spans="1:16" ht="15" x14ac:dyDescent="0.25">
      <c r="A65" s="146" t="s">
        <v>200</v>
      </c>
      <c r="B65" s="146"/>
      <c r="C65" s="146"/>
      <c r="D65" s="146"/>
      <c r="E65" s="146"/>
      <c r="F65" s="146"/>
      <c r="G65" s="146"/>
      <c r="H65" s="146"/>
      <c r="I65" s="146"/>
      <c r="J65" s="148"/>
      <c r="K65" s="147"/>
      <c r="L65" s="149"/>
      <c r="M65" s="149"/>
      <c r="N65" s="149"/>
      <c r="O65" s="146"/>
      <c r="P65" s="147">
        <v>0</v>
      </c>
    </row>
    <row r="66" spans="1:16" ht="15" x14ac:dyDescent="0.25">
      <c r="A66" s="146" t="s">
        <v>337</v>
      </c>
      <c r="B66" s="146"/>
      <c r="C66" s="146"/>
      <c r="D66" s="146"/>
      <c r="E66" s="146"/>
      <c r="F66" s="146"/>
      <c r="G66" s="146"/>
      <c r="H66" s="146"/>
      <c r="I66" s="146"/>
      <c r="J66" s="148"/>
      <c r="K66" s="147"/>
      <c r="L66" s="149"/>
      <c r="M66" s="149"/>
      <c r="N66" s="149"/>
      <c r="O66" s="151"/>
      <c r="P66" s="152">
        <v>1</v>
      </c>
    </row>
    <row r="67" spans="1:16" ht="15" x14ac:dyDescent="0.25">
      <c r="A67" s="146" t="s">
        <v>338</v>
      </c>
      <c r="B67" s="146"/>
      <c r="C67" s="146"/>
      <c r="D67" s="146"/>
      <c r="E67" s="146"/>
      <c r="F67" s="146"/>
      <c r="G67" s="146"/>
      <c r="H67" s="146"/>
      <c r="I67" s="146"/>
      <c r="J67" s="148"/>
      <c r="K67" s="147"/>
      <c r="L67" s="154"/>
      <c r="M67" s="154"/>
      <c r="N67" s="154"/>
      <c r="O67" s="151"/>
      <c r="P67" s="152">
        <v>2</v>
      </c>
    </row>
    <row r="68" spans="1:16" ht="15" x14ac:dyDescent="0.25">
      <c r="A68" s="146" t="s">
        <v>339</v>
      </c>
      <c r="B68" s="146"/>
      <c r="C68" s="146"/>
      <c r="D68" s="146"/>
      <c r="E68" s="146"/>
      <c r="F68" s="146"/>
      <c r="G68" s="146"/>
      <c r="H68" s="146"/>
      <c r="I68" s="146"/>
      <c r="J68" s="148"/>
      <c r="K68" s="147"/>
      <c r="L68" s="154"/>
      <c r="M68" s="154"/>
      <c r="N68" s="154"/>
      <c r="O68" s="151"/>
      <c r="P68" s="152">
        <v>3</v>
      </c>
    </row>
    <row r="69" spans="1:16" ht="15" x14ac:dyDescent="0.25">
      <c r="A69" s="151" t="s">
        <v>201</v>
      </c>
      <c r="B69" s="151"/>
      <c r="C69" s="151"/>
      <c r="D69" s="151"/>
      <c r="E69" s="151"/>
      <c r="F69" s="151"/>
      <c r="G69" s="151"/>
      <c r="H69" s="151"/>
      <c r="I69" s="151"/>
      <c r="J69" s="153"/>
      <c r="K69" s="152"/>
      <c r="L69" s="154"/>
      <c r="M69" s="154"/>
      <c r="N69" s="154"/>
      <c r="O69" s="151"/>
      <c r="P69" s="152">
        <v>5</v>
      </c>
    </row>
    <row r="70" spans="1:16" ht="15" x14ac:dyDescent="0.25">
      <c r="A70" s="346" t="s">
        <v>369</v>
      </c>
      <c r="B70" s="144"/>
      <c r="C70" s="144"/>
      <c r="D70" s="144"/>
      <c r="E70" s="144"/>
      <c r="F70" s="144"/>
      <c r="G70" s="144"/>
      <c r="H70" s="144"/>
      <c r="I70" s="144"/>
      <c r="J70" s="164"/>
      <c r="K70" s="155"/>
      <c r="L70" s="150"/>
      <c r="M70" s="150"/>
      <c r="N70" s="150"/>
      <c r="O70" s="145"/>
      <c r="P70" s="14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57"/>
  <sheetViews>
    <sheetView workbookViewId="0">
      <selection activeCell="I32" sqref="I32"/>
    </sheetView>
  </sheetViews>
  <sheetFormatPr defaultRowHeight="12.75" x14ac:dyDescent="0.2"/>
  <sheetData>
    <row r="1" spans="1:16" ht="15" x14ac:dyDescent="0.2">
      <c r="A1" s="279" t="s">
        <v>0</v>
      </c>
      <c r="B1" s="280" t="s">
        <v>278</v>
      </c>
      <c r="C1" s="280"/>
      <c r="D1" s="280" t="s">
        <v>1</v>
      </c>
      <c r="E1" s="281" t="s">
        <v>9</v>
      </c>
      <c r="F1" s="281">
        <v>1</v>
      </c>
      <c r="G1" s="281" t="s">
        <v>9</v>
      </c>
      <c r="H1" s="281" t="s">
        <v>9</v>
      </c>
      <c r="I1" s="280" t="s">
        <v>1</v>
      </c>
      <c r="J1" s="282" t="s">
        <v>9</v>
      </c>
      <c r="K1" s="284" t="s">
        <v>9</v>
      </c>
      <c r="L1" s="284" t="s">
        <v>9</v>
      </c>
      <c r="M1" s="338">
        <v>0</v>
      </c>
      <c r="N1" s="283" t="s">
        <v>1</v>
      </c>
      <c r="O1" s="282" t="s">
        <v>9</v>
      </c>
      <c r="P1" s="282" t="s">
        <v>9</v>
      </c>
    </row>
    <row r="2" spans="1:16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50"/>
      <c r="O3" s="145"/>
      <c r="P3" s="145"/>
    </row>
    <row r="4" spans="1:16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4"/>
      <c r="O4" s="151"/>
      <c r="P4" s="151"/>
    </row>
    <row r="5" spans="1:16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50"/>
      <c r="O5" s="145"/>
      <c r="P5" s="145"/>
    </row>
    <row r="6" spans="1:16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6"/>
      <c r="O6" s="157"/>
      <c r="P6" s="157"/>
    </row>
    <row r="7" spans="1:16" ht="15" x14ac:dyDescent="0.25">
      <c r="A7" s="285" t="s">
        <v>163</v>
      </c>
      <c r="B7" s="286"/>
      <c r="C7" s="286"/>
      <c r="D7" s="286"/>
      <c r="E7" s="286"/>
      <c r="F7" s="286"/>
      <c r="G7" s="286"/>
      <c r="H7" s="286"/>
      <c r="I7" s="286"/>
      <c r="J7" s="286"/>
      <c r="K7" s="158"/>
      <c r="L7" s="290"/>
      <c r="M7" s="290"/>
      <c r="N7" s="290"/>
      <c r="O7" s="289"/>
      <c r="P7" s="289"/>
    </row>
    <row r="8" spans="1:16" ht="15" x14ac:dyDescent="0.25">
      <c r="A8" s="144" t="s">
        <v>279</v>
      </c>
      <c r="B8" s="144"/>
      <c r="C8" s="144"/>
      <c r="D8" s="144"/>
      <c r="E8" s="144"/>
      <c r="F8" s="155">
        <v>1</v>
      </c>
      <c r="G8" s="144"/>
      <c r="H8" s="144"/>
      <c r="I8" s="144"/>
      <c r="J8" s="144"/>
      <c r="K8" s="164"/>
      <c r="L8" s="150"/>
      <c r="M8" s="150"/>
      <c r="N8" s="150"/>
      <c r="O8" s="150"/>
      <c r="P8" s="150"/>
    </row>
    <row r="9" spans="1:16" ht="15" x14ac:dyDescent="0.25">
      <c r="A9" s="293" t="s">
        <v>172</v>
      </c>
      <c r="B9" s="286"/>
      <c r="C9" s="286"/>
      <c r="D9" s="286"/>
      <c r="E9" s="286"/>
      <c r="F9" s="286"/>
      <c r="G9" s="286"/>
      <c r="H9" s="286"/>
      <c r="I9" s="286"/>
      <c r="J9" s="286"/>
      <c r="K9" s="158"/>
      <c r="L9" s="290"/>
      <c r="M9" s="290"/>
      <c r="N9" s="290"/>
      <c r="O9" s="286"/>
      <c r="P9" s="286"/>
    </row>
    <row r="10" spans="1:16" ht="15" x14ac:dyDescent="0.25">
      <c r="A10" s="146" t="s">
        <v>6</v>
      </c>
      <c r="B10" s="146"/>
      <c r="C10" s="146"/>
      <c r="D10" s="146"/>
      <c r="E10" s="146"/>
      <c r="F10" s="146"/>
      <c r="G10" s="147">
        <v>0</v>
      </c>
      <c r="H10" s="147">
        <v>0</v>
      </c>
      <c r="I10" s="147">
        <v>0</v>
      </c>
      <c r="J10" s="147">
        <v>0</v>
      </c>
      <c r="K10" s="146"/>
      <c r="L10" s="150"/>
      <c r="M10" s="150"/>
      <c r="N10" s="150"/>
      <c r="O10" s="145"/>
      <c r="P10" s="145"/>
    </row>
    <row r="11" spans="1:16" ht="15" x14ac:dyDescent="0.25">
      <c r="A11" s="151" t="s">
        <v>115</v>
      </c>
      <c r="B11" s="151"/>
      <c r="C11" s="151"/>
      <c r="D11" s="151"/>
      <c r="E11" s="151"/>
      <c r="F11" s="151"/>
      <c r="G11" s="152">
        <v>1</v>
      </c>
      <c r="H11" s="152">
        <v>1</v>
      </c>
      <c r="I11" s="152">
        <v>1</v>
      </c>
      <c r="J11" s="152">
        <v>1</v>
      </c>
      <c r="K11" s="151"/>
      <c r="L11" s="154"/>
      <c r="M11" s="154"/>
      <c r="N11" s="154"/>
      <c r="O11" s="151"/>
      <c r="P11" s="151"/>
    </row>
    <row r="12" spans="1:16" ht="15" x14ac:dyDescent="0.25">
      <c r="A12" s="151" t="s">
        <v>165</v>
      </c>
      <c r="B12" s="151"/>
      <c r="C12" s="151"/>
      <c r="D12" s="151"/>
      <c r="E12" s="151"/>
      <c r="F12" s="151"/>
      <c r="G12" s="152">
        <v>2</v>
      </c>
      <c r="H12" s="152">
        <v>2</v>
      </c>
      <c r="I12" s="152">
        <v>2</v>
      </c>
      <c r="J12" s="152">
        <v>2</v>
      </c>
      <c r="K12" s="151"/>
      <c r="L12" s="150"/>
      <c r="M12" s="150"/>
      <c r="N12" s="150"/>
      <c r="O12" s="145"/>
      <c r="P12" s="145"/>
    </row>
    <row r="13" spans="1:16" ht="15" x14ac:dyDescent="0.25">
      <c r="A13" s="151" t="s">
        <v>173</v>
      </c>
      <c r="B13" s="151"/>
      <c r="C13" s="151"/>
      <c r="D13" s="151"/>
      <c r="E13" s="151"/>
      <c r="F13" s="151"/>
      <c r="G13" s="152">
        <v>3</v>
      </c>
      <c r="H13" s="152">
        <v>3</v>
      </c>
      <c r="I13" s="152">
        <v>3</v>
      </c>
      <c r="J13" s="152">
        <v>3</v>
      </c>
      <c r="K13" s="151"/>
      <c r="L13" s="160"/>
      <c r="M13" s="160"/>
      <c r="N13" s="160"/>
      <c r="O13" s="151"/>
      <c r="P13" s="151"/>
    </row>
    <row r="14" spans="1:16" ht="15" x14ac:dyDescent="0.25">
      <c r="A14" s="151" t="s">
        <v>167</v>
      </c>
      <c r="B14" s="151"/>
      <c r="C14" s="151"/>
      <c r="D14" s="151"/>
      <c r="E14" s="151"/>
      <c r="F14" s="151"/>
      <c r="G14" s="152">
        <v>4</v>
      </c>
      <c r="H14" s="152">
        <v>4</v>
      </c>
      <c r="I14" s="152">
        <v>4</v>
      </c>
      <c r="J14" s="152">
        <v>4</v>
      </c>
      <c r="K14" s="151"/>
      <c r="L14" s="161"/>
      <c r="M14" s="161"/>
      <c r="N14" s="161"/>
      <c r="O14" s="145"/>
      <c r="P14" s="145"/>
    </row>
    <row r="15" spans="1:16" ht="15" x14ac:dyDescent="0.25">
      <c r="A15" s="151" t="s">
        <v>168</v>
      </c>
      <c r="B15" s="151"/>
      <c r="C15" s="151"/>
      <c r="D15" s="151"/>
      <c r="E15" s="151"/>
      <c r="F15" s="151"/>
      <c r="G15" s="152">
        <v>5</v>
      </c>
      <c r="H15" s="152">
        <v>5</v>
      </c>
      <c r="I15" s="152">
        <v>5</v>
      </c>
      <c r="J15" s="152">
        <v>5</v>
      </c>
      <c r="K15" s="151"/>
      <c r="L15" s="160"/>
      <c r="M15" s="160"/>
      <c r="N15" s="160"/>
      <c r="O15" s="151"/>
      <c r="P15" s="151"/>
    </row>
    <row r="16" spans="1:16" ht="15" x14ac:dyDescent="0.25">
      <c r="A16" s="151" t="s">
        <v>169</v>
      </c>
      <c r="B16" s="151"/>
      <c r="C16" s="151"/>
      <c r="D16" s="151"/>
      <c r="E16" s="151"/>
      <c r="F16" s="151"/>
      <c r="G16" s="152">
        <v>6</v>
      </c>
      <c r="H16" s="152">
        <v>6</v>
      </c>
      <c r="I16" s="152">
        <v>6</v>
      </c>
      <c r="J16" s="152">
        <v>6</v>
      </c>
      <c r="K16" s="151"/>
      <c r="L16" s="161"/>
      <c r="M16" s="161"/>
      <c r="N16" s="161"/>
      <c r="O16" s="145"/>
      <c r="P16" s="145"/>
    </row>
    <row r="17" spans="1:16" ht="15" x14ac:dyDescent="0.25">
      <c r="A17" s="151" t="s">
        <v>170</v>
      </c>
      <c r="B17" s="151"/>
      <c r="C17" s="151"/>
      <c r="D17" s="151"/>
      <c r="E17" s="151"/>
      <c r="F17" s="151"/>
      <c r="G17" s="152">
        <v>7</v>
      </c>
      <c r="H17" s="152">
        <v>7</v>
      </c>
      <c r="I17" s="152">
        <v>7</v>
      </c>
      <c r="J17" s="152">
        <v>7</v>
      </c>
      <c r="K17" s="151"/>
      <c r="L17" s="160"/>
      <c r="M17" s="160"/>
      <c r="N17" s="160"/>
      <c r="O17" s="151"/>
      <c r="P17" s="151"/>
    </row>
    <row r="18" spans="1:16" ht="15" x14ac:dyDescent="0.25">
      <c r="A18" s="157" t="s">
        <v>171</v>
      </c>
      <c r="B18" s="144"/>
      <c r="C18" s="144"/>
      <c r="D18" s="144"/>
      <c r="E18" s="144"/>
      <c r="F18" s="144"/>
      <c r="G18" s="155">
        <v>8</v>
      </c>
      <c r="H18" s="155">
        <v>8</v>
      </c>
      <c r="I18" s="155">
        <v>8</v>
      </c>
      <c r="J18" s="155">
        <v>8</v>
      </c>
      <c r="K18" s="157"/>
      <c r="L18" s="162"/>
      <c r="M18" s="162"/>
      <c r="N18" s="162"/>
      <c r="O18" s="157"/>
      <c r="P18" s="157"/>
    </row>
    <row r="19" spans="1:16" ht="15" x14ac:dyDescent="0.25">
      <c r="A19" s="285" t="s">
        <v>174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91"/>
      <c r="L19" s="292"/>
      <c r="M19" s="292"/>
      <c r="N19" s="292"/>
      <c r="O19" s="289"/>
      <c r="P19" s="289"/>
    </row>
    <row r="20" spans="1:16" ht="15" x14ac:dyDescent="0.25">
      <c r="A20" s="146" t="s">
        <v>6</v>
      </c>
      <c r="B20" s="146"/>
      <c r="C20" s="146"/>
      <c r="D20" s="146"/>
      <c r="E20" s="146"/>
      <c r="F20" s="146"/>
      <c r="G20" s="146"/>
      <c r="H20" s="147">
        <v>0</v>
      </c>
      <c r="I20" s="147">
        <v>0</v>
      </c>
      <c r="J20" s="147">
        <v>0</v>
      </c>
      <c r="K20" s="148"/>
      <c r="L20" s="149"/>
      <c r="M20" s="149"/>
      <c r="N20" s="149"/>
      <c r="O20" s="146"/>
      <c r="P20" s="146"/>
    </row>
    <row r="21" spans="1:16" ht="15" x14ac:dyDescent="0.25">
      <c r="A21" s="151" t="s">
        <v>115</v>
      </c>
      <c r="B21" s="151"/>
      <c r="C21" s="151"/>
      <c r="D21" s="151"/>
      <c r="E21" s="151"/>
      <c r="F21" s="151"/>
      <c r="G21" s="151"/>
      <c r="H21" s="152">
        <v>1</v>
      </c>
      <c r="I21" s="152">
        <v>1</v>
      </c>
      <c r="J21" s="152">
        <v>1</v>
      </c>
      <c r="K21" s="153"/>
      <c r="L21" s="149"/>
      <c r="M21" s="149"/>
      <c r="N21" s="149"/>
      <c r="O21" s="151"/>
      <c r="P21" s="151"/>
    </row>
    <row r="22" spans="1:16" ht="15" x14ac:dyDescent="0.25">
      <c r="A22" s="151" t="s">
        <v>175</v>
      </c>
      <c r="B22" s="151"/>
      <c r="C22" s="151"/>
      <c r="D22" s="151"/>
      <c r="E22" s="151"/>
      <c r="F22" s="151"/>
      <c r="G22" s="151"/>
      <c r="H22" s="152">
        <v>2</v>
      </c>
      <c r="I22" s="152">
        <v>2</v>
      </c>
      <c r="J22" s="152">
        <v>2</v>
      </c>
      <c r="K22" s="153"/>
      <c r="L22" s="154"/>
      <c r="M22" s="154"/>
      <c r="N22" s="154"/>
      <c r="O22" s="151"/>
      <c r="P22" s="151"/>
    </row>
    <row r="23" spans="1:16" ht="15" x14ac:dyDescent="0.25">
      <c r="A23" s="151" t="s">
        <v>176</v>
      </c>
      <c r="B23" s="151"/>
      <c r="C23" s="151"/>
      <c r="D23" s="151"/>
      <c r="E23" s="151"/>
      <c r="F23" s="151"/>
      <c r="G23" s="151"/>
      <c r="H23" s="152">
        <v>3</v>
      </c>
      <c r="I23" s="152">
        <v>3</v>
      </c>
      <c r="J23" s="152">
        <v>3</v>
      </c>
      <c r="K23" s="153"/>
      <c r="L23" s="160"/>
      <c r="M23" s="160"/>
      <c r="N23" s="160"/>
      <c r="O23" s="151"/>
      <c r="P23" s="151"/>
    </row>
    <row r="24" spans="1:16" ht="15" x14ac:dyDescent="0.25">
      <c r="A24" s="151" t="s">
        <v>177</v>
      </c>
      <c r="B24" s="151"/>
      <c r="C24" s="151"/>
      <c r="D24" s="151"/>
      <c r="E24" s="151"/>
      <c r="F24" s="151"/>
      <c r="G24" s="151"/>
      <c r="H24" s="152">
        <v>4</v>
      </c>
      <c r="I24" s="152">
        <v>4</v>
      </c>
      <c r="J24" s="152">
        <v>4</v>
      </c>
      <c r="K24" s="153"/>
      <c r="L24" s="160"/>
      <c r="M24" s="160"/>
      <c r="N24" s="160"/>
      <c r="O24" s="151"/>
      <c r="P24" s="151"/>
    </row>
    <row r="25" spans="1:16" ht="15" x14ac:dyDescent="0.25">
      <c r="A25" s="163" t="s">
        <v>178</v>
      </c>
      <c r="B25" s="151"/>
      <c r="C25" s="151"/>
      <c r="D25" s="151"/>
      <c r="E25" s="151"/>
      <c r="F25" s="151"/>
      <c r="G25" s="151"/>
      <c r="H25" s="152">
        <v>5</v>
      </c>
      <c r="I25" s="152">
        <v>5</v>
      </c>
      <c r="J25" s="152">
        <v>5</v>
      </c>
      <c r="K25" s="153"/>
      <c r="L25" s="160"/>
      <c r="M25" s="160"/>
      <c r="N25" s="160"/>
      <c r="O25" s="151"/>
      <c r="P25" s="151"/>
    </row>
    <row r="26" spans="1:16" ht="15" x14ac:dyDescent="0.25">
      <c r="A26" s="151" t="s">
        <v>179</v>
      </c>
      <c r="B26" s="151"/>
      <c r="C26" s="151"/>
      <c r="D26" s="151"/>
      <c r="E26" s="151"/>
      <c r="F26" s="151"/>
      <c r="G26" s="151"/>
      <c r="H26" s="152">
        <v>6</v>
      </c>
      <c r="I26" s="152">
        <v>6</v>
      </c>
      <c r="J26" s="152">
        <v>6</v>
      </c>
      <c r="K26" s="153"/>
      <c r="L26" s="160"/>
      <c r="M26" s="160"/>
      <c r="N26" s="160"/>
      <c r="O26" s="151"/>
      <c r="P26" s="151"/>
    </row>
    <row r="27" spans="1:16" ht="15" x14ac:dyDescent="0.25">
      <c r="A27" s="151" t="s">
        <v>180</v>
      </c>
      <c r="B27" s="151"/>
      <c r="C27" s="151"/>
      <c r="D27" s="151"/>
      <c r="E27" s="151"/>
      <c r="F27" s="151"/>
      <c r="G27" s="151"/>
      <c r="H27" s="152">
        <v>7</v>
      </c>
      <c r="I27" s="152">
        <v>7</v>
      </c>
      <c r="J27" s="152">
        <v>7</v>
      </c>
      <c r="K27" s="153"/>
      <c r="L27" s="160"/>
      <c r="M27" s="160"/>
      <c r="N27" s="160"/>
      <c r="O27" s="151"/>
      <c r="P27" s="151"/>
    </row>
    <row r="28" spans="1:16" ht="15" x14ac:dyDescent="0.25">
      <c r="A28" s="144" t="s">
        <v>262</v>
      </c>
      <c r="B28" s="144"/>
      <c r="C28" s="144"/>
      <c r="D28" s="144"/>
      <c r="E28" s="144"/>
      <c r="F28" s="144"/>
      <c r="G28" s="144"/>
      <c r="H28" s="155">
        <v>8</v>
      </c>
      <c r="I28" s="155">
        <v>8</v>
      </c>
      <c r="J28" s="155">
        <v>8</v>
      </c>
      <c r="K28" s="164"/>
      <c r="L28" s="161"/>
      <c r="M28" s="161"/>
      <c r="N28" s="161"/>
      <c r="O28" s="144"/>
      <c r="P28" s="144"/>
    </row>
    <row r="29" spans="1:16" ht="15" x14ac:dyDescent="0.25">
      <c r="A29" s="285" t="s">
        <v>181</v>
      </c>
      <c r="B29" s="286"/>
      <c r="C29" s="286"/>
      <c r="D29" s="286"/>
      <c r="E29" s="286"/>
      <c r="F29" s="286"/>
      <c r="G29" s="286"/>
      <c r="H29" s="286"/>
      <c r="I29" s="286"/>
      <c r="J29" s="286"/>
      <c r="K29" s="158"/>
      <c r="L29" s="290"/>
      <c r="M29" s="290"/>
      <c r="N29" s="290"/>
      <c r="O29" s="286"/>
      <c r="P29" s="286"/>
    </row>
    <row r="30" spans="1:16" ht="15" x14ac:dyDescent="0.25">
      <c r="A30" s="146" t="s">
        <v>6</v>
      </c>
      <c r="B30" s="146"/>
      <c r="C30" s="146"/>
      <c r="D30" s="146"/>
      <c r="E30" s="146"/>
      <c r="F30" s="146"/>
      <c r="G30" s="146"/>
      <c r="H30" s="146"/>
      <c r="I30" s="146"/>
      <c r="J30" s="258">
        <v>0</v>
      </c>
      <c r="K30" s="146"/>
      <c r="L30" s="149"/>
      <c r="M30" s="149"/>
      <c r="N30" s="149"/>
      <c r="O30" s="146"/>
      <c r="P30" s="146"/>
    </row>
    <row r="31" spans="1:16" ht="15" x14ac:dyDescent="0.25">
      <c r="A31" s="151" t="s">
        <v>182</v>
      </c>
      <c r="B31" s="151"/>
      <c r="C31" s="151"/>
      <c r="D31" s="151"/>
      <c r="E31" s="151"/>
      <c r="F31" s="151"/>
      <c r="G31" s="151"/>
      <c r="H31" s="151"/>
      <c r="I31" s="151"/>
      <c r="J31" s="259">
        <v>1</v>
      </c>
      <c r="K31" s="151"/>
      <c r="L31" s="160"/>
      <c r="M31" s="160"/>
      <c r="N31" s="160"/>
      <c r="O31" s="151"/>
      <c r="P31" s="151"/>
    </row>
    <row r="32" spans="1:16" ht="15" x14ac:dyDescent="0.25">
      <c r="A32" s="144" t="s">
        <v>103</v>
      </c>
      <c r="B32" s="144"/>
      <c r="C32" s="144"/>
      <c r="D32" s="144"/>
      <c r="E32" s="144"/>
      <c r="F32" s="144"/>
      <c r="G32" s="144"/>
      <c r="H32" s="155"/>
      <c r="I32" s="144"/>
      <c r="J32" s="260">
        <v>3</v>
      </c>
      <c r="K32" s="164"/>
      <c r="L32" s="161"/>
      <c r="M32" s="161"/>
      <c r="N32" s="161"/>
      <c r="O32" s="144"/>
      <c r="P32" s="144"/>
    </row>
    <row r="33" spans="1:16" ht="15" x14ac:dyDescent="0.25">
      <c r="A33" s="285" t="s">
        <v>73</v>
      </c>
      <c r="B33" s="286"/>
      <c r="C33" s="286"/>
      <c r="D33" s="286"/>
      <c r="E33" s="286"/>
      <c r="F33" s="286"/>
      <c r="G33" s="286"/>
      <c r="H33" s="286"/>
      <c r="I33" s="286"/>
      <c r="J33" s="286"/>
      <c r="K33" s="158"/>
      <c r="L33" s="290"/>
      <c r="M33" s="290"/>
      <c r="N33" s="290"/>
      <c r="O33" s="286"/>
      <c r="P33" s="286"/>
    </row>
    <row r="34" spans="1:16" ht="15" x14ac:dyDescent="0.25">
      <c r="A34" s="146" t="s">
        <v>183</v>
      </c>
      <c r="B34" s="146"/>
      <c r="C34" s="146"/>
      <c r="D34" s="146"/>
      <c r="E34" s="146"/>
      <c r="F34" s="146"/>
      <c r="G34" s="146"/>
      <c r="H34" s="146"/>
      <c r="I34" s="146"/>
      <c r="J34" s="146"/>
      <c r="K34" s="258">
        <v>0</v>
      </c>
      <c r="L34" s="167"/>
      <c r="M34" s="167"/>
      <c r="N34" s="167"/>
      <c r="O34" s="146"/>
      <c r="P34" s="146"/>
    </row>
    <row r="35" spans="1:16" ht="15" x14ac:dyDescent="0.25">
      <c r="A35" s="157" t="s">
        <v>184</v>
      </c>
      <c r="B35" s="157"/>
      <c r="C35" s="157"/>
      <c r="D35" s="157"/>
      <c r="E35" s="157"/>
      <c r="F35" s="157"/>
      <c r="G35" s="157"/>
      <c r="H35" s="157"/>
      <c r="I35" s="157"/>
      <c r="J35" s="144"/>
      <c r="K35" s="261">
        <v>2</v>
      </c>
      <c r="L35" s="162"/>
      <c r="M35" s="162"/>
      <c r="N35" s="162"/>
      <c r="O35" s="157"/>
      <c r="P35" s="157"/>
    </row>
    <row r="36" spans="1:16" ht="15" x14ac:dyDescent="0.25">
      <c r="A36" s="293" t="s">
        <v>185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94"/>
      <c r="L36" s="290"/>
      <c r="M36" s="290"/>
      <c r="N36" s="290"/>
      <c r="O36" s="286"/>
      <c r="P36" s="286"/>
    </row>
    <row r="37" spans="1:16" ht="15" x14ac:dyDescent="0.25">
      <c r="A37" s="146" t="s">
        <v>186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258">
        <v>0</v>
      </c>
      <c r="M37" s="165"/>
      <c r="N37" s="167"/>
      <c r="O37" s="146"/>
      <c r="P37" s="146"/>
    </row>
    <row r="38" spans="1:16" ht="15" x14ac:dyDescent="0.25">
      <c r="A38" s="144" t="s">
        <v>187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260">
        <v>1</v>
      </c>
      <c r="M38" s="169"/>
      <c r="N38" s="161"/>
      <c r="O38" s="144"/>
      <c r="P38" s="144"/>
    </row>
    <row r="39" spans="1:16" ht="15" x14ac:dyDescent="0.25">
      <c r="A39" s="151" t="s">
        <v>188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259">
        <v>2</v>
      </c>
      <c r="M39" s="166"/>
      <c r="N39" s="160"/>
      <c r="O39" s="151"/>
      <c r="P39" s="151"/>
    </row>
    <row r="40" spans="1:16" ht="15" x14ac:dyDescent="0.25">
      <c r="A40" s="144" t="s">
        <v>189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5"/>
      <c r="L40" s="260">
        <v>3</v>
      </c>
      <c r="M40" s="169"/>
      <c r="N40" s="162"/>
      <c r="O40" s="157"/>
      <c r="P40" s="157"/>
    </row>
    <row r="41" spans="1:16" ht="15" x14ac:dyDescent="0.25">
      <c r="A41" s="293" t="s">
        <v>264</v>
      </c>
      <c r="B41" s="286"/>
      <c r="C41" s="286"/>
      <c r="D41" s="286"/>
      <c r="E41" s="286"/>
      <c r="F41" s="286"/>
      <c r="G41" s="286"/>
      <c r="H41" s="286"/>
      <c r="I41" s="286"/>
      <c r="J41" s="294"/>
      <c r="K41" s="286"/>
      <c r="L41" s="290"/>
      <c r="M41" s="290"/>
      <c r="N41" s="290"/>
      <c r="O41" s="289"/>
      <c r="P41" s="289"/>
    </row>
    <row r="42" spans="1:16" ht="15" x14ac:dyDescent="0.25">
      <c r="A42" s="144" t="s">
        <v>6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69"/>
      <c r="M42" s="260">
        <v>0</v>
      </c>
      <c r="N42" s="161"/>
      <c r="O42" s="144"/>
      <c r="P42" s="144"/>
    </row>
    <row r="43" spans="1:16" ht="15" x14ac:dyDescent="0.25">
      <c r="A43" s="293" t="s">
        <v>190</v>
      </c>
      <c r="B43" s="286"/>
      <c r="C43" s="286"/>
      <c r="D43" s="286"/>
      <c r="E43" s="286"/>
      <c r="F43" s="286"/>
      <c r="G43" s="286"/>
      <c r="H43" s="286"/>
      <c r="I43" s="286"/>
      <c r="J43" s="294"/>
      <c r="K43" s="286"/>
      <c r="L43" s="290"/>
      <c r="M43" s="290"/>
      <c r="N43" s="290"/>
      <c r="O43" s="286"/>
      <c r="P43" s="286"/>
    </row>
    <row r="44" spans="1:16" ht="15" x14ac:dyDescent="0.25">
      <c r="A44" s="146" t="s">
        <v>191</v>
      </c>
      <c r="B44" s="146"/>
      <c r="C44" s="146"/>
      <c r="D44" s="146"/>
      <c r="E44" s="146"/>
      <c r="F44" s="146"/>
      <c r="G44" s="146"/>
      <c r="H44" s="146"/>
      <c r="I44" s="146"/>
      <c r="J44" s="165"/>
      <c r="K44" s="146"/>
      <c r="L44" s="167"/>
      <c r="M44" s="167"/>
      <c r="N44" s="167"/>
      <c r="O44" s="147">
        <v>0</v>
      </c>
      <c r="P44" s="146"/>
    </row>
    <row r="45" spans="1:16" ht="15" x14ac:dyDescent="0.25">
      <c r="A45" s="151" t="s">
        <v>192</v>
      </c>
      <c r="B45" s="151"/>
      <c r="C45" s="151"/>
      <c r="D45" s="151"/>
      <c r="E45" s="151"/>
      <c r="F45" s="151"/>
      <c r="G45" s="151"/>
      <c r="H45" s="151"/>
      <c r="I45" s="151"/>
      <c r="J45" s="166"/>
      <c r="K45" s="153"/>
      <c r="L45" s="162"/>
      <c r="M45" s="162"/>
      <c r="N45" s="162"/>
      <c r="O45" s="170">
        <v>1</v>
      </c>
      <c r="P45" s="145"/>
    </row>
    <row r="46" spans="1:16" ht="15" x14ac:dyDescent="0.25">
      <c r="A46" s="151" t="s">
        <v>193</v>
      </c>
      <c r="B46" s="151"/>
      <c r="C46" s="151"/>
      <c r="D46" s="151"/>
      <c r="E46" s="151"/>
      <c r="F46" s="151"/>
      <c r="G46" s="151"/>
      <c r="H46" s="151"/>
      <c r="I46" s="151"/>
      <c r="J46" s="166"/>
      <c r="K46" s="153"/>
      <c r="L46" s="160"/>
      <c r="M46" s="160"/>
      <c r="N46" s="160"/>
      <c r="O46" s="152">
        <v>2</v>
      </c>
      <c r="P46" s="151"/>
    </row>
    <row r="47" spans="1:16" ht="15" x14ac:dyDescent="0.25">
      <c r="A47" s="151" t="s">
        <v>194</v>
      </c>
      <c r="B47" s="151"/>
      <c r="C47" s="151"/>
      <c r="D47" s="151"/>
      <c r="E47" s="151"/>
      <c r="F47" s="151"/>
      <c r="G47" s="151"/>
      <c r="H47" s="151"/>
      <c r="I47" s="151"/>
      <c r="J47" s="166"/>
      <c r="K47" s="153"/>
      <c r="L47" s="160"/>
      <c r="M47" s="160"/>
      <c r="N47" s="160"/>
      <c r="O47" s="152">
        <v>3</v>
      </c>
      <c r="P47" s="151"/>
    </row>
    <row r="48" spans="1:16" ht="15" x14ac:dyDescent="0.25">
      <c r="A48" s="151" t="s">
        <v>195</v>
      </c>
      <c r="B48" s="151"/>
      <c r="C48" s="151"/>
      <c r="D48" s="151"/>
      <c r="E48" s="151"/>
      <c r="F48" s="151"/>
      <c r="G48" s="151"/>
      <c r="H48" s="151"/>
      <c r="I48" s="151"/>
      <c r="J48" s="166"/>
      <c r="K48" s="153"/>
      <c r="L48" s="167"/>
      <c r="M48" s="167"/>
      <c r="N48" s="167"/>
      <c r="O48" s="147">
        <v>4</v>
      </c>
      <c r="P48" s="146"/>
    </row>
    <row r="49" spans="1:16" ht="15" x14ac:dyDescent="0.25">
      <c r="A49" s="151" t="s">
        <v>196</v>
      </c>
      <c r="B49" s="151"/>
      <c r="C49" s="151"/>
      <c r="D49" s="151"/>
      <c r="E49" s="151"/>
      <c r="F49" s="151"/>
      <c r="G49" s="151"/>
      <c r="H49" s="151"/>
      <c r="I49" s="151"/>
      <c r="J49" s="166"/>
      <c r="K49" s="153"/>
      <c r="L49" s="167"/>
      <c r="M49" s="167"/>
      <c r="N49" s="167"/>
      <c r="O49" s="147">
        <v>5</v>
      </c>
      <c r="P49" s="146"/>
    </row>
    <row r="50" spans="1:16" ht="15" x14ac:dyDescent="0.25">
      <c r="A50" s="157" t="s">
        <v>197</v>
      </c>
      <c r="B50" s="157"/>
      <c r="C50" s="157"/>
      <c r="D50" s="157"/>
      <c r="E50" s="157"/>
      <c r="F50" s="157"/>
      <c r="G50" s="157"/>
      <c r="H50" s="157"/>
      <c r="I50" s="157"/>
      <c r="J50" s="168"/>
      <c r="K50" s="156"/>
      <c r="L50" s="161"/>
      <c r="M50" s="161"/>
      <c r="N50" s="161"/>
      <c r="O50" s="155">
        <v>6</v>
      </c>
      <c r="P50" s="144"/>
    </row>
    <row r="51" spans="1:16" ht="15" x14ac:dyDescent="0.25">
      <c r="A51" s="157" t="s">
        <v>198</v>
      </c>
      <c r="B51" s="157"/>
      <c r="C51" s="157"/>
      <c r="D51" s="157"/>
      <c r="E51" s="157"/>
      <c r="F51" s="157"/>
      <c r="G51" s="157"/>
      <c r="H51" s="157"/>
      <c r="I51" s="157"/>
      <c r="J51" s="168"/>
      <c r="K51" s="156"/>
      <c r="L51" s="162"/>
      <c r="M51" s="162"/>
      <c r="N51" s="162"/>
      <c r="O51" s="171">
        <v>9</v>
      </c>
      <c r="P51" s="157"/>
    </row>
    <row r="52" spans="1:16" ht="15" x14ac:dyDescent="0.25">
      <c r="A52" s="285" t="s">
        <v>199</v>
      </c>
      <c r="B52" s="289"/>
      <c r="C52" s="289"/>
      <c r="D52" s="289"/>
      <c r="E52" s="289"/>
      <c r="F52" s="289"/>
      <c r="G52" s="289"/>
      <c r="H52" s="289"/>
      <c r="I52" s="289"/>
      <c r="J52" s="289"/>
      <c r="K52" s="158"/>
      <c r="L52" s="295"/>
      <c r="M52" s="295"/>
      <c r="N52" s="295"/>
      <c r="O52" s="289"/>
      <c r="P52" s="289"/>
    </row>
    <row r="53" spans="1:16" ht="15" x14ac:dyDescent="0.25">
      <c r="A53" s="146" t="s">
        <v>200</v>
      </c>
      <c r="B53" s="146"/>
      <c r="C53" s="146"/>
      <c r="D53" s="146"/>
      <c r="E53" s="146"/>
      <c r="F53" s="146"/>
      <c r="G53" s="146"/>
      <c r="H53" s="146"/>
      <c r="I53" s="146"/>
      <c r="J53" s="148"/>
      <c r="K53" s="147"/>
      <c r="L53" s="149"/>
      <c r="M53" s="149"/>
      <c r="N53" s="149"/>
      <c r="O53" s="146"/>
      <c r="P53" s="147">
        <v>0</v>
      </c>
    </row>
    <row r="54" spans="1:16" ht="15" x14ac:dyDescent="0.25">
      <c r="A54" s="146" t="s">
        <v>337</v>
      </c>
      <c r="B54" s="146"/>
      <c r="C54" s="146"/>
      <c r="D54" s="146"/>
      <c r="E54" s="146"/>
      <c r="F54" s="146"/>
      <c r="G54" s="146"/>
      <c r="H54" s="146"/>
      <c r="I54" s="146"/>
      <c r="J54" s="148"/>
      <c r="K54" s="147"/>
      <c r="L54" s="149"/>
      <c r="M54" s="149"/>
      <c r="N54" s="149"/>
      <c r="O54" s="151"/>
      <c r="P54" s="152">
        <v>1</v>
      </c>
    </row>
    <row r="55" spans="1:16" ht="15" x14ac:dyDescent="0.25">
      <c r="A55" s="146" t="s">
        <v>338</v>
      </c>
      <c r="B55" s="146"/>
      <c r="C55" s="146"/>
      <c r="D55" s="146"/>
      <c r="E55" s="146"/>
      <c r="F55" s="146"/>
      <c r="G55" s="146"/>
      <c r="H55" s="146"/>
      <c r="I55" s="146"/>
      <c r="J55" s="148"/>
      <c r="K55" s="147"/>
      <c r="L55" s="154"/>
      <c r="M55" s="154"/>
      <c r="N55" s="154"/>
      <c r="O55" s="151"/>
      <c r="P55" s="152">
        <v>2</v>
      </c>
    </row>
    <row r="56" spans="1:16" ht="15" x14ac:dyDescent="0.25">
      <c r="A56" s="146" t="s">
        <v>339</v>
      </c>
      <c r="B56" s="146"/>
      <c r="C56" s="146"/>
      <c r="D56" s="146"/>
      <c r="E56" s="146"/>
      <c r="F56" s="146"/>
      <c r="G56" s="146"/>
      <c r="H56" s="146"/>
      <c r="I56" s="146"/>
      <c r="J56" s="148"/>
      <c r="K56" s="147"/>
      <c r="L56" s="154"/>
      <c r="M56" s="154"/>
      <c r="N56" s="154"/>
      <c r="O56" s="151"/>
      <c r="P56" s="152">
        <v>3</v>
      </c>
    </row>
    <row r="57" spans="1:16" ht="15" x14ac:dyDescent="0.25">
      <c r="A57" s="151" t="s">
        <v>201</v>
      </c>
      <c r="B57" s="151"/>
      <c r="C57" s="151"/>
      <c r="D57" s="151"/>
      <c r="E57" s="151"/>
      <c r="F57" s="151"/>
      <c r="G57" s="151"/>
      <c r="H57" s="151"/>
      <c r="I57" s="151"/>
      <c r="J57" s="153"/>
      <c r="K57" s="152"/>
      <c r="L57" s="154"/>
      <c r="M57" s="154"/>
      <c r="N57" s="154"/>
      <c r="O57" s="151"/>
      <c r="P57" s="152">
        <v>5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topLeftCell="A25" workbookViewId="0">
      <selection activeCell="A53" sqref="A53"/>
    </sheetView>
  </sheetViews>
  <sheetFormatPr defaultRowHeight="12.75" x14ac:dyDescent="0.2"/>
  <sheetData>
    <row r="1" spans="1:16" ht="15" x14ac:dyDescent="0.2">
      <c r="A1" s="279" t="s">
        <v>0</v>
      </c>
      <c r="B1" s="280" t="s">
        <v>273</v>
      </c>
      <c r="C1" s="280"/>
      <c r="D1" s="280" t="s">
        <v>1</v>
      </c>
      <c r="E1" s="281" t="s">
        <v>9</v>
      </c>
      <c r="F1" s="281" t="s">
        <v>9</v>
      </c>
      <c r="G1" s="281" t="s">
        <v>9</v>
      </c>
      <c r="H1" s="281" t="s">
        <v>9</v>
      </c>
      <c r="I1" s="283" t="s">
        <v>1</v>
      </c>
      <c r="J1" s="282" t="s">
        <v>9</v>
      </c>
      <c r="K1" s="284" t="s">
        <v>9</v>
      </c>
      <c r="L1" s="284" t="s">
        <v>9</v>
      </c>
      <c r="M1" s="284" t="s">
        <v>9</v>
      </c>
      <c r="N1" s="283" t="s">
        <v>1</v>
      </c>
      <c r="O1" s="282" t="s">
        <v>9</v>
      </c>
      <c r="P1" s="282" t="s">
        <v>9</v>
      </c>
    </row>
    <row r="2" spans="1:16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  <c r="P2" s="289"/>
    </row>
    <row r="3" spans="1:16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50"/>
      <c r="O3" s="145"/>
      <c r="P3" s="145"/>
    </row>
    <row r="4" spans="1:16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4"/>
      <c r="O4" s="151"/>
      <c r="P4" s="151"/>
    </row>
    <row r="5" spans="1:16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50"/>
      <c r="O5" s="145"/>
      <c r="P5" s="145"/>
    </row>
    <row r="6" spans="1:16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6"/>
      <c r="O6" s="157"/>
      <c r="P6" s="157"/>
    </row>
    <row r="7" spans="1:16" ht="15" x14ac:dyDescent="0.25">
      <c r="A7" s="285" t="s">
        <v>163</v>
      </c>
      <c r="B7" s="286"/>
      <c r="C7" s="286"/>
      <c r="D7" s="286"/>
      <c r="E7" s="286"/>
      <c r="F7" s="286"/>
      <c r="G7" s="286"/>
      <c r="H7" s="286"/>
      <c r="I7" s="286"/>
      <c r="J7" s="286"/>
      <c r="K7" s="158"/>
      <c r="L7" s="290"/>
      <c r="M7" s="290"/>
      <c r="N7" s="290"/>
      <c r="O7" s="289"/>
      <c r="P7" s="289"/>
    </row>
    <row r="8" spans="1:16" ht="15" x14ac:dyDescent="0.25">
      <c r="A8" s="146" t="s">
        <v>6</v>
      </c>
      <c r="B8" s="146"/>
      <c r="C8" s="146"/>
      <c r="D8" s="146"/>
      <c r="E8" s="146"/>
      <c r="F8" s="147">
        <v>0</v>
      </c>
      <c r="G8" s="147">
        <v>0</v>
      </c>
      <c r="H8" s="147">
        <v>0</v>
      </c>
      <c r="I8" s="147">
        <v>0</v>
      </c>
      <c r="J8" s="146"/>
      <c r="K8" s="148"/>
      <c r="L8" s="148"/>
      <c r="M8" s="148"/>
      <c r="N8" s="148"/>
      <c r="O8" s="145"/>
      <c r="P8" s="145"/>
    </row>
    <row r="9" spans="1:16" ht="15" x14ac:dyDescent="0.25">
      <c r="A9" s="146" t="s">
        <v>164</v>
      </c>
      <c r="B9" s="146"/>
      <c r="C9" s="146"/>
      <c r="D9" s="146"/>
      <c r="E9" s="146"/>
      <c r="F9" s="147">
        <v>1</v>
      </c>
      <c r="G9" s="147">
        <v>1</v>
      </c>
      <c r="H9" s="147">
        <v>1</v>
      </c>
      <c r="I9" s="147">
        <v>1</v>
      </c>
      <c r="J9" s="146"/>
      <c r="K9" s="148"/>
      <c r="L9" s="149"/>
      <c r="M9" s="149"/>
      <c r="N9" s="149"/>
      <c r="O9" s="151"/>
      <c r="P9" s="151"/>
    </row>
    <row r="10" spans="1:16" ht="15" x14ac:dyDescent="0.25">
      <c r="A10" s="151" t="s">
        <v>165</v>
      </c>
      <c r="B10" s="151"/>
      <c r="C10" s="151"/>
      <c r="D10" s="151"/>
      <c r="E10" s="151"/>
      <c r="F10" s="152">
        <v>2</v>
      </c>
      <c r="G10" s="152">
        <v>2</v>
      </c>
      <c r="H10" s="152">
        <v>2</v>
      </c>
      <c r="I10" s="152">
        <v>2</v>
      </c>
      <c r="J10" s="151"/>
      <c r="K10" s="153"/>
      <c r="L10" s="150"/>
      <c r="M10" s="150"/>
      <c r="N10" s="150"/>
      <c r="O10" s="145"/>
      <c r="P10" s="145"/>
    </row>
    <row r="11" spans="1:16" ht="15" x14ac:dyDescent="0.25">
      <c r="A11" s="151" t="s">
        <v>166</v>
      </c>
      <c r="B11" s="151"/>
      <c r="C11" s="151"/>
      <c r="D11" s="151"/>
      <c r="E11" s="151"/>
      <c r="F11" s="152">
        <v>3</v>
      </c>
      <c r="G11" s="152">
        <v>3</v>
      </c>
      <c r="H11" s="152">
        <v>3</v>
      </c>
      <c r="I11" s="152">
        <v>3</v>
      </c>
      <c r="J11" s="151"/>
      <c r="K11" s="153"/>
      <c r="L11" s="154"/>
      <c r="M11" s="154"/>
      <c r="N11" s="154"/>
      <c r="O11" s="151"/>
      <c r="P11" s="151"/>
    </row>
    <row r="12" spans="1:16" ht="15" x14ac:dyDescent="0.25">
      <c r="A12" s="151" t="s">
        <v>167</v>
      </c>
      <c r="B12" s="151"/>
      <c r="C12" s="151"/>
      <c r="D12" s="151"/>
      <c r="E12" s="151"/>
      <c r="F12" s="152">
        <v>4</v>
      </c>
      <c r="G12" s="152">
        <v>4</v>
      </c>
      <c r="H12" s="152">
        <v>4</v>
      </c>
      <c r="I12" s="152">
        <v>4</v>
      </c>
      <c r="J12" s="151"/>
      <c r="K12" s="153"/>
      <c r="L12" s="150"/>
      <c r="M12" s="150"/>
      <c r="N12" s="150"/>
      <c r="O12" s="145"/>
      <c r="P12" s="145"/>
    </row>
    <row r="13" spans="1:16" ht="15" x14ac:dyDescent="0.25">
      <c r="A13" s="151" t="s">
        <v>168</v>
      </c>
      <c r="B13" s="151"/>
      <c r="C13" s="151"/>
      <c r="D13" s="151"/>
      <c r="E13" s="151"/>
      <c r="F13" s="152">
        <v>5</v>
      </c>
      <c r="G13" s="152">
        <v>5</v>
      </c>
      <c r="H13" s="152">
        <v>5</v>
      </c>
      <c r="I13" s="152">
        <v>5</v>
      </c>
      <c r="J13" s="151"/>
      <c r="K13" s="153"/>
      <c r="L13" s="154"/>
      <c r="M13" s="154"/>
      <c r="N13" s="154"/>
      <c r="O13" s="151"/>
      <c r="P13" s="151"/>
    </row>
    <row r="14" spans="1:16" ht="15" x14ac:dyDescent="0.25">
      <c r="A14" s="151" t="s">
        <v>169</v>
      </c>
      <c r="B14" s="151"/>
      <c r="C14" s="151"/>
      <c r="D14" s="151"/>
      <c r="E14" s="151"/>
      <c r="F14" s="152">
        <v>6</v>
      </c>
      <c r="G14" s="152">
        <v>6</v>
      </c>
      <c r="H14" s="152">
        <v>6</v>
      </c>
      <c r="I14" s="152">
        <v>6</v>
      </c>
      <c r="J14" s="151"/>
      <c r="K14" s="153"/>
      <c r="L14" s="150"/>
      <c r="M14" s="150"/>
      <c r="N14" s="150"/>
      <c r="O14" s="145"/>
      <c r="P14" s="145"/>
    </row>
    <row r="15" spans="1:16" ht="15" x14ac:dyDescent="0.25">
      <c r="A15" s="151" t="s">
        <v>170</v>
      </c>
      <c r="B15" s="151"/>
      <c r="C15" s="151"/>
      <c r="D15" s="151"/>
      <c r="E15" s="151"/>
      <c r="F15" s="152">
        <v>7</v>
      </c>
      <c r="G15" s="152">
        <v>7</v>
      </c>
      <c r="H15" s="152">
        <v>7</v>
      </c>
      <c r="I15" s="152">
        <v>7</v>
      </c>
      <c r="J15" s="151"/>
      <c r="K15" s="153"/>
      <c r="L15" s="154"/>
      <c r="M15" s="154"/>
      <c r="N15" s="154"/>
      <c r="O15" s="151"/>
      <c r="P15" s="151"/>
    </row>
    <row r="16" spans="1:16" ht="15" x14ac:dyDescent="0.25">
      <c r="A16" s="144" t="s">
        <v>171</v>
      </c>
      <c r="B16" s="144"/>
      <c r="C16" s="144"/>
      <c r="D16" s="144"/>
      <c r="E16" s="144"/>
      <c r="F16" s="155">
        <v>8</v>
      </c>
      <c r="G16" s="155">
        <v>8</v>
      </c>
      <c r="H16" s="155">
        <v>8</v>
      </c>
      <c r="I16" s="155">
        <v>8</v>
      </c>
      <c r="J16" s="157"/>
      <c r="K16" s="156"/>
      <c r="L16" s="159"/>
      <c r="M16" s="159"/>
      <c r="N16" s="159"/>
      <c r="O16" s="157"/>
      <c r="P16" s="157"/>
    </row>
    <row r="17" spans="1:16" ht="15" x14ac:dyDescent="0.25">
      <c r="A17" s="285" t="s">
        <v>172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91"/>
      <c r="L17" s="292"/>
      <c r="M17" s="292"/>
      <c r="N17" s="292"/>
      <c r="O17" s="289"/>
      <c r="P17" s="289"/>
    </row>
    <row r="18" spans="1:16" ht="15" x14ac:dyDescent="0.25">
      <c r="A18" s="146" t="s">
        <v>6</v>
      </c>
      <c r="B18" s="146"/>
      <c r="C18" s="146"/>
      <c r="D18" s="146"/>
      <c r="E18" s="146"/>
      <c r="F18" s="146"/>
      <c r="G18" s="147">
        <v>0</v>
      </c>
      <c r="H18" s="147">
        <v>0</v>
      </c>
      <c r="I18" s="147">
        <v>0</v>
      </c>
      <c r="J18" s="146"/>
      <c r="K18" s="146"/>
      <c r="L18" s="150"/>
      <c r="M18" s="150"/>
      <c r="N18" s="150"/>
      <c r="O18" s="145"/>
      <c r="P18" s="145"/>
    </row>
    <row r="19" spans="1:16" ht="15" x14ac:dyDescent="0.25">
      <c r="A19" s="151" t="s">
        <v>115</v>
      </c>
      <c r="B19" s="151"/>
      <c r="C19" s="151"/>
      <c r="D19" s="151"/>
      <c r="E19" s="151"/>
      <c r="F19" s="151"/>
      <c r="G19" s="152">
        <v>1</v>
      </c>
      <c r="H19" s="152">
        <v>1</v>
      </c>
      <c r="I19" s="152">
        <v>1</v>
      </c>
      <c r="J19" s="151"/>
      <c r="K19" s="151"/>
      <c r="L19" s="154"/>
      <c r="M19" s="154"/>
      <c r="N19" s="154"/>
      <c r="O19" s="151"/>
      <c r="P19" s="151"/>
    </row>
    <row r="20" spans="1:16" ht="15" x14ac:dyDescent="0.25">
      <c r="A20" s="151" t="s">
        <v>165</v>
      </c>
      <c r="B20" s="151"/>
      <c r="C20" s="151"/>
      <c r="D20" s="151"/>
      <c r="E20" s="151"/>
      <c r="F20" s="151"/>
      <c r="G20" s="152">
        <v>2</v>
      </c>
      <c r="H20" s="152">
        <v>2</v>
      </c>
      <c r="I20" s="152">
        <v>2</v>
      </c>
      <c r="J20" s="151"/>
      <c r="K20" s="151"/>
      <c r="L20" s="150"/>
      <c r="M20" s="150"/>
      <c r="N20" s="150"/>
      <c r="O20" s="145"/>
      <c r="P20" s="145"/>
    </row>
    <row r="21" spans="1:16" ht="15" x14ac:dyDescent="0.25">
      <c r="A21" s="151" t="s">
        <v>173</v>
      </c>
      <c r="B21" s="151"/>
      <c r="C21" s="151"/>
      <c r="D21" s="151"/>
      <c r="E21" s="151"/>
      <c r="F21" s="151"/>
      <c r="G21" s="152">
        <v>3</v>
      </c>
      <c r="H21" s="152">
        <v>3</v>
      </c>
      <c r="I21" s="152">
        <v>3</v>
      </c>
      <c r="J21" s="151"/>
      <c r="K21" s="151"/>
      <c r="L21" s="160"/>
      <c r="M21" s="160"/>
      <c r="N21" s="160"/>
      <c r="O21" s="151"/>
      <c r="P21" s="151"/>
    </row>
    <row r="22" spans="1:16" ht="15" x14ac:dyDescent="0.25">
      <c r="A22" s="151" t="s">
        <v>167</v>
      </c>
      <c r="B22" s="151"/>
      <c r="C22" s="151"/>
      <c r="D22" s="151"/>
      <c r="E22" s="151"/>
      <c r="F22" s="151"/>
      <c r="G22" s="152">
        <v>4</v>
      </c>
      <c r="H22" s="152">
        <v>4</v>
      </c>
      <c r="I22" s="152">
        <v>4</v>
      </c>
      <c r="J22" s="151"/>
      <c r="K22" s="151"/>
      <c r="L22" s="161"/>
      <c r="M22" s="161"/>
      <c r="N22" s="161"/>
      <c r="O22" s="145"/>
      <c r="P22" s="145"/>
    </row>
    <row r="23" spans="1:16" ht="15" x14ac:dyDescent="0.25">
      <c r="A23" s="151" t="s">
        <v>168</v>
      </c>
      <c r="B23" s="151"/>
      <c r="C23" s="151"/>
      <c r="D23" s="151"/>
      <c r="E23" s="151"/>
      <c r="F23" s="151"/>
      <c r="G23" s="152">
        <v>5</v>
      </c>
      <c r="H23" s="152">
        <v>5</v>
      </c>
      <c r="I23" s="152">
        <v>5</v>
      </c>
      <c r="J23" s="151"/>
      <c r="K23" s="151"/>
      <c r="L23" s="160"/>
      <c r="M23" s="160"/>
      <c r="N23" s="160"/>
      <c r="O23" s="151"/>
      <c r="P23" s="151"/>
    </row>
    <row r="24" spans="1:16" ht="15" x14ac:dyDescent="0.25">
      <c r="A24" s="151" t="s">
        <v>169</v>
      </c>
      <c r="B24" s="151"/>
      <c r="C24" s="151"/>
      <c r="D24" s="151"/>
      <c r="E24" s="151"/>
      <c r="F24" s="151"/>
      <c r="G24" s="152">
        <v>6</v>
      </c>
      <c r="H24" s="152">
        <v>6</v>
      </c>
      <c r="I24" s="152">
        <v>6</v>
      </c>
      <c r="J24" s="151"/>
      <c r="K24" s="151"/>
      <c r="L24" s="161"/>
      <c r="M24" s="161"/>
      <c r="N24" s="161"/>
      <c r="O24" s="145"/>
      <c r="P24" s="145"/>
    </row>
    <row r="25" spans="1:16" ht="15" x14ac:dyDescent="0.25">
      <c r="A25" s="151" t="s">
        <v>170</v>
      </c>
      <c r="B25" s="151"/>
      <c r="C25" s="151"/>
      <c r="D25" s="151"/>
      <c r="E25" s="151"/>
      <c r="F25" s="151"/>
      <c r="G25" s="152">
        <v>7</v>
      </c>
      <c r="H25" s="152">
        <v>7</v>
      </c>
      <c r="I25" s="152">
        <v>7</v>
      </c>
      <c r="J25" s="151"/>
      <c r="K25" s="151"/>
      <c r="L25" s="160"/>
      <c r="M25" s="160"/>
      <c r="N25" s="160"/>
      <c r="O25" s="151"/>
      <c r="P25" s="151"/>
    </row>
    <row r="26" spans="1:16" ht="15" x14ac:dyDescent="0.25">
      <c r="A26" s="157" t="s">
        <v>171</v>
      </c>
      <c r="B26" s="144"/>
      <c r="C26" s="144"/>
      <c r="D26" s="144"/>
      <c r="E26" s="144"/>
      <c r="F26" s="144"/>
      <c r="G26" s="155">
        <v>8</v>
      </c>
      <c r="H26" s="155">
        <v>8</v>
      </c>
      <c r="I26" s="155">
        <v>8</v>
      </c>
      <c r="J26" s="157"/>
      <c r="K26" s="157"/>
      <c r="L26" s="162"/>
      <c r="M26" s="162"/>
      <c r="N26" s="162"/>
      <c r="O26" s="157"/>
      <c r="P26" s="157"/>
    </row>
    <row r="27" spans="1:16" ht="15" x14ac:dyDescent="0.25">
      <c r="A27" s="285" t="s">
        <v>174</v>
      </c>
      <c r="B27" s="289"/>
      <c r="C27" s="289"/>
      <c r="D27" s="289"/>
      <c r="E27" s="289"/>
      <c r="F27" s="289"/>
      <c r="G27" s="289"/>
      <c r="H27" s="289"/>
      <c r="I27" s="289"/>
      <c r="J27" s="289"/>
      <c r="K27" s="291"/>
      <c r="L27" s="292"/>
      <c r="M27" s="292"/>
      <c r="N27" s="292"/>
      <c r="O27" s="289"/>
      <c r="P27" s="289"/>
    </row>
    <row r="28" spans="1:16" ht="15" x14ac:dyDescent="0.25">
      <c r="A28" s="146" t="s">
        <v>6</v>
      </c>
      <c r="B28" s="146"/>
      <c r="C28" s="146"/>
      <c r="D28" s="146"/>
      <c r="E28" s="146"/>
      <c r="F28" s="146"/>
      <c r="G28" s="146"/>
      <c r="H28" s="147">
        <v>0</v>
      </c>
      <c r="I28" s="147">
        <v>0</v>
      </c>
      <c r="J28" s="146"/>
      <c r="K28" s="148"/>
      <c r="L28" s="149"/>
      <c r="M28" s="149"/>
      <c r="N28" s="149"/>
      <c r="O28" s="146"/>
      <c r="P28" s="146"/>
    </row>
    <row r="29" spans="1:16" ht="15" x14ac:dyDescent="0.25">
      <c r="A29" s="151" t="s">
        <v>115</v>
      </c>
      <c r="B29" s="151"/>
      <c r="C29" s="151"/>
      <c r="D29" s="151"/>
      <c r="E29" s="151"/>
      <c r="F29" s="151"/>
      <c r="G29" s="151"/>
      <c r="H29" s="152">
        <v>1</v>
      </c>
      <c r="I29" s="152">
        <v>1</v>
      </c>
      <c r="J29" s="151"/>
      <c r="K29" s="153"/>
      <c r="L29" s="149"/>
      <c r="M29" s="149"/>
      <c r="N29" s="149"/>
      <c r="O29" s="151"/>
      <c r="P29" s="151"/>
    </row>
    <row r="30" spans="1:16" ht="15" x14ac:dyDescent="0.25">
      <c r="A30" s="151" t="s">
        <v>175</v>
      </c>
      <c r="B30" s="151"/>
      <c r="C30" s="151"/>
      <c r="D30" s="151"/>
      <c r="E30" s="151"/>
      <c r="F30" s="151"/>
      <c r="G30" s="151"/>
      <c r="H30" s="152">
        <v>2</v>
      </c>
      <c r="I30" s="152">
        <v>2</v>
      </c>
      <c r="J30" s="151"/>
      <c r="K30" s="153"/>
      <c r="L30" s="154"/>
      <c r="M30" s="154"/>
      <c r="N30" s="154"/>
      <c r="O30" s="151"/>
      <c r="P30" s="151"/>
    </row>
    <row r="31" spans="1:16" ht="15" x14ac:dyDescent="0.25">
      <c r="A31" s="151" t="s">
        <v>176</v>
      </c>
      <c r="B31" s="151"/>
      <c r="C31" s="151"/>
      <c r="D31" s="151"/>
      <c r="E31" s="151"/>
      <c r="F31" s="151"/>
      <c r="G31" s="151"/>
      <c r="H31" s="152">
        <v>3</v>
      </c>
      <c r="I31" s="152">
        <v>3</v>
      </c>
      <c r="J31" s="151"/>
      <c r="K31" s="153"/>
      <c r="L31" s="160"/>
      <c r="M31" s="160"/>
      <c r="N31" s="160"/>
      <c r="O31" s="151"/>
      <c r="P31" s="151"/>
    </row>
    <row r="32" spans="1:16" ht="15" x14ac:dyDescent="0.25">
      <c r="A32" s="151" t="s">
        <v>177</v>
      </c>
      <c r="B32" s="151"/>
      <c r="C32" s="151"/>
      <c r="D32" s="151"/>
      <c r="E32" s="151"/>
      <c r="F32" s="151"/>
      <c r="G32" s="151"/>
      <c r="H32" s="152">
        <v>4</v>
      </c>
      <c r="I32" s="152">
        <v>4</v>
      </c>
      <c r="J32" s="151"/>
      <c r="K32" s="153"/>
      <c r="L32" s="160"/>
      <c r="M32" s="160"/>
      <c r="N32" s="160"/>
      <c r="O32" s="151"/>
      <c r="P32" s="151"/>
    </row>
    <row r="33" spans="1:16" ht="15" x14ac:dyDescent="0.25">
      <c r="A33" s="163" t="s">
        <v>178</v>
      </c>
      <c r="B33" s="151"/>
      <c r="C33" s="151"/>
      <c r="D33" s="151"/>
      <c r="E33" s="151"/>
      <c r="F33" s="151"/>
      <c r="G33" s="151"/>
      <c r="H33" s="152">
        <v>5</v>
      </c>
      <c r="I33" s="152">
        <v>5</v>
      </c>
      <c r="J33" s="151"/>
      <c r="K33" s="153"/>
      <c r="L33" s="160"/>
      <c r="M33" s="160"/>
      <c r="N33" s="160"/>
      <c r="O33" s="151"/>
      <c r="P33" s="151"/>
    </row>
    <row r="34" spans="1:16" ht="15" x14ac:dyDescent="0.25">
      <c r="A34" s="151" t="s">
        <v>179</v>
      </c>
      <c r="B34" s="151"/>
      <c r="C34" s="151"/>
      <c r="D34" s="151"/>
      <c r="E34" s="151"/>
      <c r="F34" s="151"/>
      <c r="G34" s="151"/>
      <c r="H34" s="152">
        <v>6</v>
      </c>
      <c r="I34" s="152">
        <v>6</v>
      </c>
      <c r="J34" s="151"/>
      <c r="K34" s="153"/>
      <c r="L34" s="160"/>
      <c r="M34" s="160"/>
      <c r="N34" s="160"/>
      <c r="O34" s="151"/>
      <c r="P34" s="151"/>
    </row>
    <row r="35" spans="1:16" ht="15" x14ac:dyDescent="0.25">
      <c r="A35" s="151" t="s">
        <v>180</v>
      </c>
      <c r="B35" s="151"/>
      <c r="C35" s="151"/>
      <c r="D35" s="151"/>
      <c r="E35" s="151"/>
      <c r="F35" s="151"/>
      <c r="G35" s="151"/>
      <c r="H35" s="152">
        <v>7</v>
      </c>
      <c r="I35" s="152">
        <v>7</v>
      </c>
      <c r="J35" s="151"/>
      <c r="K35" s="153"/>
      <c r="L35" s="160"/>
      <c r="M35" s="160"/>
      <c r="N35" s="160"/>
      <c r="O35" s="151"/>
      <c r="P35" s="151"/>
    </row>
    <row r="36" spans="1:16" ht="15" x14ac:dyDescent="0.25">
      <c r="A36" s="144" t="s">
        <v>262</v>
      </c>
      <c r="B36" s="144"/>
      <c r="C36" s="144"/>
      <c r="D36" s="144"/>
      <c r="E36" s="144"/>
      <c r="F36" s="144"/>
      <c r="G36" s="144"/>
      <c r="H36" s="155">
        <v>8</v>
      </c>
      <c r="I36" s="155">
        <v>8</v>
      </c>
      <c r="J36" s="144"/>
      <c r="K36" s="164"/>
      <c r="L36" s="161"/>
      <c r="M36" s="161"/>
      <c r="N36" s="161"/>
      <c r="O36" s="144"/>
      <c r="P36" s="144"/>
    </row>
    <row r="37" spans="1:16" ht="15" x14ac:dyDescent="0.25">
      <c r="A37" s="285" t="s">
        <v>181</v>
      </c>
      <c r="B37" s="286"/>
      <c r="C37" s="286"/>
      <c r="D37" s="286"/>
      <c r="E37" s="286"/>
      <c r="F37" s="286"/>
      <c r="G37" s="286"/>
      <c r="H37" s="286"/>
      <c r="I37" s="286"/>
      <c r="J37" s="286"/>
      <c r="K37" s="158"/>
      <c r="L37" s="290"/>
      <c r="M37" s="290"/>
      <c r="N37" s="290"/>
      <c r="O37" s="286"/>
      <c r="P37" s="286"/>
    </row>
    <row r="38" spans="1:16" ht="15" x14ac:dyDescent="0.25">
      <c r="A38" s="146" t="s">
        <v>6</v>
      </c>
      <c r="B38" s="146"/>
      <c r="C38" s="146"/>
      <c r="D38" s="146"/>
      <c r="E38" s="146"/>
      <c r="F38" s="146"/>
      <c r="G38" s="146"/>
      <c r="H38" s="146"/>
      <c r="I38" s="146"/>
      <c r="J38" s="258">
        <v>0</v>
      </c>
      <c r="K38" s="146"/>
      <c r="L38" s="149"/>
      <c r="M38" s="149"/>
      <c r="N38" s="149"/>
      <c r="O38" s="146"/>
      <c r="P38" s="146"/>
    </row>
    <row r="39" spans="1:16" ht="15" x14ac:dyDescent="0.25">
      <c r="A39" s="151" t="s">
        <v>182</v>
      </c>
      <c r="B39" s="151"/>
      <c r="C39" s="151"/>
      <c r="D39" s="151"/>
      <c r="E39" s="151"/>
      <c r="F39" s="151"/>
      <c r="G39" s="151"/>
      <c r="H39" s="151"/>
      <c r="I39" s="151"/>
      <c r="J39" s="259">
        <v>1</v>
      </c>
      <c r="K39" s="151"/>
      <c r="L39" s="160"/>
      <c r="M39" s="160"/>
      <c r="N39" s="160"/>
      <c r="O39" s="151"/>
      <c r="P39" s="151"/>
    </row>
    <row r="40" spans="1:16" ht="15" x14ac:dyDescent="0.25">
      <c r="A40" s="151" t="s">
        <v>103</v>
      </c>
      <c r="B40" s="151"/>
      <c r="C40" s="151"/>
      <c r="D40" s="151"/>
      <c r="E40" s="151"/>
      <c r="F40" s="151"/>
      <c r="G40" s="151"/>
      <c r="H40" s="151"/>
      <c r="I40" s="151"/>
      <c r="J40" s="259">
        <v>3</v>
      </c>
      <c r="K40" s="151"/>
      <c r="L40" s="160"/>
      <c r="M40" s="160"/>
      <c r="N40" s="160"/>
      <c r="O40" s="151"/>
      <c r="P40" s="151"/>
    </row>
    <row r="41" spans="1:16" ht="15" x14ac:dyDescent="0.25">
      <c r="A41" s="144" t="s">
        <v>367</v>
      </c>
      <c r="B41" s="144"/>
      <c r="C41" s="144"/>
      <c r="D41" s="144"/>
      <c r="E41" s="144"/>
      <c r="F41" s="144"/>
      <c r="G41" s="144"/>
      <c r="H41" s="144"/>
      <c r="I41" s="144"/>
      <c r="J41" s="260">
        <v>4</v>
      </c>
      <c r="K41" s="144"/>
      <c r="L41" s="161"/>
      <c r="M41" s="161"/>
      <c r="N41" s="161"/>
      <c r="O41" s="144"/>
      <c r="P41" s="144"/>
    </row>
    <row r="42" spans="1:16" ht="15" x14ac:dyDescent="0.25">
      <c r="A42" s="293" t="s">
        <v>73</v>
      </c>
      <c r="B42" s="286"/>
      <c r="C42" s="286"/>
      <c r="D42" s="286"/>
      <c r="E42" s="286"/>
      <c r="F42" s="286"/>
      <c r="G42" s="286"/>
      <c r="H42" s="286"/>
      <c r="I42" s="286"/>
      <c r="J42" s="294"/>
      <c r="K42" s="286"/>
      <c r="L42" s="290"/>
      <c r="M42" s="290"/>
      <c r="N42" s="290"/>
      <c r="O42" s="286"/>
      <c r="P42" s="286"/>
    </row>
    <row r="43" spans="1:16" ht="15" x14ac:dyDescent="0.25">
      <c r="A43" s="146" t="s">
        <v>183</v>
      </c>
      <c r="B43" s="146"/>
      <c r="C43" s="146"/>
      <c r="D43" s="146"/>
      <c r="E43" s="146"/>
      <c r="F43" s="146"/>
      <c r="G43" s="146"/>
      <c r="H43" s="146"/>
      <c r="I43" s="146"/>
      <c r="J43" s="146"/>
      <c r="K43" s="258">
        <v>0</v>
      </c>
      <c r="L43" s="167"/>
      <c r="M43" s="167"/>
      <c r="N43" s="167"/>
      <c r="O43" s="146"/>
      <c r="P43" s="146"/>
    </row>
    <row r="44" spans="1:16" ht="15" x14ac:dyDescent="0.25">
      <c r="A44" s="157" t="s">
        <v>184</v>
      </c>
      <c r="B44" s="157"/>
      <c r="C44" s="157"/>
      <c r="D44" s="157"/>
      <c r="E44" s="157"/>
      <c r="F44" s="157"/>
      <c r="G44" s="157"/>
      <c r="H44" s="157"/>
      <c r="I44" s="157"/>
      <c r="J44" s="144"/>
      <c r="K44" s="261">
        <v>2</v>
      </c>
      <c r="L44" s="162"/>
      <c r="M44" s="162"/>
      <c r="N44" s="162"/>
      <c r="O44" s="157"/>
      <c r="P44" s="157"/>
    </row>
    <row r="45" spans="1:16" ht="15" x14ac:dyDescent="0.25">
      <c r="A45" s="293" t="s">
        <v>185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94"/>
      <c r="L45" s="290"/>
      <c r="M45" s="290"/>
      <c r="N45" s="290"/>
      <c r="O45" s="286"/>
      <c r="P45" s="286"/>
    </row>
    <row r="46" spans="1:16" ht="15" x14ac:dyDescent="0.25">
      <c r="A46" s="146" t="s">
        <v>186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258">
        <v>0</v>
      </c>
      <c r="M46" s="165"/>
      <c r="N46" s="167"/>
      <c r="O46" s="146"/>
      <c r="P46" s="146"/>
    </row>
    <row r="47" spans="1:16" ht="15" x14ac:dyDescent="0.25">
      <c r="A47" s="144" t="s">
        <v>187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260">
        <v>1</v>
      </c>
      <c r="M47" s="169"/>
      <c r="N47" s="161"/>
      <c r="O47" s="144"/>
      <c r="P47" s="144"/>
    </row>
    <row r="48" spans="1:16" ht="15" x14ac:dyDescent="0.25">
      <c r="A48" s="151" t="s">
        <v>188</v>
      </c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259">
        <v>2</v>
      </c>
      <c r="M48" s="166"/>
      <c r="N48" s="160"/>
      <c r="O48" s="151"/>
      <c r="P48" s="151"/>
    </row>
    <row r="49" spans="1:16" ht="15" x14ac:dyDescent="0.25">
      <c r="A49" s="144" t="s">
        <v>189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5"/>
      <c r="L49" s="260">
        <v>3</v>
      </c>
      <c r="M49" s="169"/>
      <c r="N49" s="162"/>
      <c r="O49" s="157"/>
      <c r="P49" s="157"/>
    </row>
    <row r="50" spans="1:16" ht="15" x14ac:dyDescent="0.25">
      <c r="A50" s="293" t="s">
        <v>264</v>
      </c>
      <c r="B50" s="286"/>
      <c r="C50" s="286"/>
      <c r="D50" s="286"/>
      <c r="E50" s="286"/>
      <c r="F50" s="286"/>
      <c r="G50" s="286"/>
      <c r="H50" s="286"/>
      <c r="I50" s="286"/>
      <c r="J50" s="294"/>
      <c r="K50" s="286"/>
      <c r="L50" s="290"/>
      <c r="M50" s="290"/>
      <c r="N50" s="290"/>
      <c r="O50" s="289"/>
      <c r="P50" s="289"/>
    </row>
    <row r="51" spans="1:16" ht="15" x14ac:dyDescent="0.25">
      <c r="A51" s="146" t="s">
        <v>6</v>
      </c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65"/>
      <c r="M51" s="258">
        <v>0</v>
      </c>
      <c r="N51" s="167"/>
      <c r="O51" s="146"/>
      <c r="P51" s="146"/>
    </row>
    <row r="52" spans="1:16" ht="15" x14ac:dyDescent="0.25">
      <c r="A52" s="144" t="s">
        <v>370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5"/>
      <c r="L52" s="169"/>
      <c r="M52" s="169" t="s">
        <v>265</v>
      </c>
      <c r="N52" s="161"/>
      <c r="O52" s="144"/>
      <c r="P52" s="144"/>
    </row>
    <row r="53" spans="1:16" ht="15" x14ac:dyDescent="0.25">
      <c r="A53" s="293" t="s">
        <v>190</v>
      </c>
      <c r="B53" s="286"/>
      <c r="C53" s="286"/>
      <c r="D53" s="286"/>
      <c r="E53" s="286"/>
      <c r="F53" s="286"/>
      <c r="G53" s="286"/>
      <c r="H53" s="286"/>
      <c r="I53" s="286"/>
      <c r="J53" s="294"/>
      <c r="K53" s="286"/>
      <c r="L53" s="290"/>
      <c r="M53" s="290"/>
      <c r="N53" s="290"/>
      <c r="O53" s="289"/>
      <c r="P53" s="289"/>
    </row>
    <row r="54" spans="1:16" ht="15" x14ac:dyDescent="0.25">
      <c r="A54" s="146" t="s">
        <v>191</v>
      </c>
      <c r="B54" s="146"/>
      <c r="C54" s="146"/>
      <c r="D54" s="146"/>
      <c r="E54" s="146"/>
      <c r="F54" s="146"/>
      <c r="G54" s="146"/>
      <c r="H54" s="146"/>
      <c r="I54" s="146"/>
      <c r="J54" s="165"/>
      <c r="K54" s="146"/>
      <c r="L54" s="167"/>
      <c r="M54" s="167"/>
      <c r="N54" s="167"/>
      <c r="O54" s="147">
        <v>0</v>
      </c>
      <c r="P54" s="146"/>
    </row>
    <row r="55" spans="1:16" ht="15" x14ac:dyDescent="0.25">
      <c r="A55" s="151" t="s">
        <v>192</v>
      </c>
      <c r="B55" s="151"/>
      <c r="C55" s="151"/>
      <c r="D55" s="151"/>
      <c r="E55" s="151"/>
      <c r="F55" s="151"/>
      <c r="G55" s="151"/>
      <c r="H55" s="151"/>
      <c r="I55" s="151"/>
      <c r="J55" s="166"/>
      <c r="K55" s="153"/>
      <c r="L55" s="162"/>
      <c r="M55" s="162"/>
      <c r="N55" s="162"/>
      <c r="O55" s="170">
        <v>1</v>
      </c>
      <c r="P55" s="145"/>
    </row>
    <row r="56" spans="1:16" ht="15" x14ac:dyDescent="0.25">
      <c r="A56" s="151" t="s">
        <v>193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0"/>
      <c r="M56" s="160"/>
      <c r="N56" s="160"/>
      <c r="O56" s="152">
        <v>2</v>
      </c>
      <c r="P56" s="151"/>
    </row>
    <row r="57" spans="1:16" ht="15" x14ac:dyDescent="0.25">
      <c r="A57" s="151" t="s">
        <v>194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0"/>
      <c r="M57" s="160"/>
      <c r="N57" s="160"/>
      <c r="O57" s="152">
        <v>3</v>
      </c>
      <c r="P57" s="151"/>
    </row>
    <row r="58" spans="1:16" ht="15" x14ac:dyDescent="0.25">
      <c r="A58" s="151" t="s">
        <v>195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7"/>
      <c r="M58" s="167"/>
      <c r="N58" s="167"/>
      <c r="O58" s="147">
        <v>4</v>
      </c>
      <c r="P58" s="146"/>
    </row>
    <row r="59" spans="1:16" ht="15" x14ac:dyDescent="0.25">
      <c r="A59" s="151" t="s">
        <v>196</v>
      </c>
      <c r="B59" s="151"/>
      <c r="C59" s="151"/>
      <c r="D59" s="151"/>
      <c r="E59" s="151"/>
      <c r="F59" s="151"/>
      <c r="G59" s="151"/>
      <c r="H59" s="151"/>
      <c r="I59" s="151"/>
      <c r="J59" s="166"/>
      <c r="K59" s="153"/>
      <c r="L59" s="167"/>
      <c r="M59" s="167"/>
      <c r="N59" s="167"/>
      <c r="O59" s="147">
        <v>5</v>
      </c>
      <c r="P59" s="146"/>
    </row>
    <row r="60" spans="1:16" ht="15" x14ac:dyDescent="0.25">
      <c r="A60" s="157" t="s">
        <v>197</v>
      </c>
      <c r="B60" s="157"/>
      <c r="C60" s="157"/>
      <c r="D60" s="157"/>
      <c r="E60" s="157"/>
      <c r="F60" s="157"/>
      <c r="G60" s="157"/>
      <c r="H60" s="157"/>
      <c r="I60" s="157"/>
      <c r="J60" s="168"/>
      <c r="K60" s="156"/>
      <c r="L60" s="161"/>
      <c r="M60" s="161"/>
      <c r="N60" s="161"/>
      <c r="O60" s="155">
        <v>6</v>
      </c>
      <c r="P60" s="144"/>
    </row>
    <row r="61" spans="1:16" ht="15" x14ac:dyDescent="0.25">
      <c r="A61" s="157" t="s">
        <v>198</v>
      </c>
      <c r="B61" s="157"/>
      <c r="C61" s="157"/>
      <c r="D61" s="157"/>
      <c r="E61" s="157"/>
      <c r="F61" s="157"/>
      <c r="G61" s="157"/>
      <c r="H61" s="157"/>
      <c r="I61" s="157"/>
      <c r="J61" s="168"/>
      <c r="K61" s="156"/>
      <c r="L61" s="162"/>
      <c r="M61" s="162"/>
      <c r="N61" s="162"/>
      <c r="O61" s="171">
        <v>9</v>
      </c>
      <c r="P61" s="157"/>
    </row>
    <row r="62" spans="1:16" ht="15" x14ac:dyDescent="0.25">
      <c r="A62" s="285" t="s">
        <v>199</v>
      </c>
      <c r="B62" s="289"/>
      <c r="C62" s="289"/>
      <c r="D62" s="289"/>
      <c r="E62" s="289"/>
      <c r="F62" s="289"/>
      <c r="G62" s="289"/>
      <c r="H62" s="289"/>
      <c r="I62" s="289"/>
      <c r="J62" s="289"/>
      <c r="K62" s="158"/>
      <c r="L62" s="295"/>
      <c r="M62" s="295"/>
      <c r="N62" s="295"/>
      <c r="O62" s="289"/>
      <c r="P62" s="289"/>
    </row>
    <row r="63" spans="1:16" ht="15" x14ac:dyDescent="0.25">
      <c r="A63" s="146" t="s">
        <v>200</v>
      </c>
      <c r="B63" s="146"/>
      <c r="C63" s="146"/>
      <c r="D63" s="146"/>
      <c r="E63" s="146"/>
      <c r="F63" s="146"/>
      <c r="G63" s="146"/>
      <c r="H63" s="146"/>
      <c r="I63" s="148"/>
      <c r="J63" s="148"/>
      <c r="K63" s="147"/>
      <c r="L63" s="149"/>
      <c r="M63" s="149"/>
      <c r="N63" s="149"/>
      <c r="O63" s="146"/>
      <c r="P63" s="147">
        <v>0</v>
      </c>
    </row>
    <row r="64" spans="1:16" ht="15" x14ac:dyDescent="0.25">
      <c r="A64" s="146" t="s">
        <v>337</v>
      </c>
      <c r="B64" s="146"/>
      <c r="C64" s="146"/>
      <c r="D64" s="146"/>
      <c r="E64" s="146"/>
      <c r="F64" s="146"/>
      <c r="G64" s="146"/>
      <c r="H64" s="146"/>
      <c r="I64" s="148"/>
      <c r="J64" s="148"/>
      <c r="K64" s="147"/>
      <c r="L64" s="149"/>
      <c r="M64" s="149"/>
      <c r="N64" s="149"/>
      <c r="O64" s="151"/>
      <c r="P64" s="152">
        <v>1</v>
      </c>
    </row>
    <row r="65" spans="1:16" ht="15" x14ac:dyDescent="0.25">
      <c r="A65" s="146" t="s">
        <v>338</v>
      </c>
      <c r="B65" s="146"/>
      <c r="C65" s="146"/>
      <c r="D65" s="146"/>
      <c r="E65" s="146"/>
      <c r="F65" s="146"/>
      <c r="G65" s="146"/>
      <c r="H65" s="146"/>
      <c r="I65" s="148"/>
      <c r="J65" s="148"/>
      <c r="K65" s="147"/>
      <c r="L65" s="154"/>
      <c r="M65" s="154"/>
      <c r="N65" s="154"/>
      <c r="O65" s="151"/>
      <c r="P65" s="152">
        <v>2</v>
      </c>
    </row>
    <row r="66" spans="1:16" ht="15" x14ac:dyDescent="0.25">
      <c r="A66" s="146" t="s">
        <v>339</v>
      </c>
      <c r="B66" s="146"/>
      <c r="C66" s="146"/>
      <c r="D66" s="146"/>
      <c r="E66" s="146"/>
      <c r="F66" s="146"/>
      <c r="G66" s="146"/>
      <c r="H66" s="146"/>
      <c r="I66" s="148"/>
      <c r="J66" s="148"/>
      <c r="K66" s="147"/>
      <c r="L66" s="154"/>
      <c r="M66" s="154"/>
      <c r="N66" s="154"/>
      <c r="O66" s="151"/>
      <c r="P66" s="152">
        <v>3</v>
      </c>
    </row>
    <row r="67" spans="1:16" ht="15" x14ac:dyDescent="0.25">
      <c r="A67" s="151" t="s">
        <v>201</v>
      </c>
      <c r="B67" s="151"/>
      <c r="C67" s="151"/>
      <c r="D67" s="151"/>
      <c r="E67" s="151"/>
      <c r="F67" s="151"/>
      <c r="G67" s="151"/>
      <c r="H67" s="151"/>
      <c r="I67" s="153"/>
      <c r="J67" s="153"/>
      <c r="K67" s="152"/>
      <c r="L67" s="154"/>
      <c r="M67" s="154"/>
      <c r="N67" s="154"/>
      <c r="O67" s="151"/>
      <c r="P67" s="152">
        <v>5</v>
      </c>
    </row>
    <row r="68" spans="1:16" ht="15" x14ac:dyDescent="0.25">
      <c r="A68" s="143"/>
      <c r="B68" s="144"/>
      <c r="C68" s="144"/>
      <c r="D68" s="144"/>
      <c r="E68" s="144"/>
      <c r="F68" s="144"/>
      <c r="G68" s="144"/>
      <c r="H68" s="144"/>
      <c r="I68" s="164"/>
      <c r="J68" s="164"/>
      <c r="K68" s="155"/>
      <c r="L68" s="150"/>
      <c r="M68" s="150"/>
      <c r="N68" s="150"/>
      <c r="O68" s="145"/>
      <c r="P68" s="14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80"/>
  <sheetViews>
    <sheetView topLeftCell="A43" workbookViewId="0">
      <selection activeCell="I30" sqref="I30:I39"/>
    </sheetView>
  </sheetViews>
  <sheetFormatPr defaultRowHeight="15" x14ac:dyDescent="0.25"/>
  <cols>
    <col min="1" max="1" width="24.140625" style="145" customWidth="1"/>
    <col min="2" max="2" width="3" style="145" customWidth="1"/>
    <col min="3" max="3" width="2.7109375" style="145" customWidth="1"/>
    <col min="4" max="4" width="2.5703125" style="145" customWidth="1"/>
    <col min="5" max="6" width="2.7109375" style="145" customWidth="1"/>
    <col min="7" max="7" width="2.5703125" style="145" customWidth="1"/>
    <col min="8" max="8" width="2.42578125" style="145" customWidth="1"/>
    <col min="9" max="10" width="2.5703125" style="145" customWidth="1"/>
    <col min="11" max="11" width="3" style="145" customWidth="1"/>
    <col min="12" max="14" width="2.42578125" style="145" customWidth="1"/>
    <col min="15" max="16" width="2.7109375" style="145" customWidth="1"/>
  </cols>
  <sheetData>
    <row r="1" spans="1:16" x14ac:dyDescent="0.2">
      <c r="A1" s="383" t="s">
        <v>299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</row>
    <row r="2" spans="1:16" x14ac:dyDescent="0.2">
      <c r="A2" s="279" t="s">
        <v>0</v>
      </c>
      <c r="B2" s="280" t="s">
        <v>300</v>
      </c>
      <c r="C2" s="280"/>
      <c r="D2" s="280" t="s">
        <v>1</v>
      </c>
      <c r="E2" s="281" t="s">
        <v>9</v>
      </c>
      <c r="F2" s="281" t="s">
        <v>9</v>
      </c>
      <c r="G2" s="281" t="s">
        <v>9</v>
      </c>
      <c r="H2" s="281" t="s">
        <v>9</v>
      </c>
      <c r="I2" s="280" t="s">
        <v>1</v>
      </c>
      <c r="J2" s="282" t="s">
        <v>9</v>
      </c>
      <c r="K2" s="284" t="s">
        <v>9</v>
      </c>
      <c r="L2" s="284" t="s">
        <v>9</v>
      </c>
      <c r="M2" s="284" t="s">
        <v>9</v>
      </c>
      <c r="N2" s="283" t="s">
        <v>1</v>
      </c>
      <c r="O2" s="282" t="s">
        <v>9</v>
      </c>
      <c r="P2" s="282" t="s">
        <v>9</v>
      </c>
    </row>
    <row r="3" spans="1:16" x14ac:dyDescent="0.25">
      <c r="A3" s="285" t="s">
        <v>7</v>
      </c>
      <c r="B3" s="286"/>
      <c r="C3" s="287"/>
      <c r="D3" s="287"/>
      <c r="E3" s="288"/>
      <c r="F3" s="287"/>
      <c r="G3" s="287"/>
      <c r="H3" s="289"/>
      <c r="I3" s="289"/>
      <c r="J3" s="289"/>
      <c r="K3" s="289"/>
      <c r="L3" s="289"/>
      <c r="M3" s="289"/>
      <c r="N3" s="289"/>
      <c r="O3" s="289"/>
      <c r="P3" s="289"/>
    </row>
    <row r="4" spans="1:16" x14ac:dyDescent="0.25">
      <c r="A4" s="146" t="s">
        <v>2</v>
      </c>
      <c r="B4" s="146"/>
      <c r="C4" s="146"/>
      <c r="D4" s="146"/>
      <c r="E4" s="147">
        <v>1</v>
      </c>
      <c r="F4" s="148"/>
      <c r="G4" s="146"/>
      <c r="H4" s="146"/>
      <c r="I4" s="146"/>
      <c r="J4" s="146"/>
      <c r="K4" s="148"/>
      <c r="L4" s="150"/>
      <c r="M4" s="150"/>
      <c r="N4" s="150"/>
    </row>
    <row r="5" spans="1:16" x14ac:dyDescent="0.25">
      <c r="A5" s="151" t="s">
        <v>3</v>
      </c>
      <c r="B5" s="151"/>
      <c r="C5" s="151"/>
      <c r="D5" s="151"/>
      <c r="E5" s="152">
        <v>2</v>
      </c>
      <c r="F5" s="153"/>
      <c r="G5" s="151"/>
      <c r="H5" s="151"/>
      <c r="I5" s="151"/>
      <c r="J5" s="151"/>
      <c r="K5" s="153"/>
      <c r="L5" s="154"/>
      <c r="M5" s="154"/>
      <c r="N5" s="154"/>
      <c r="O5" s="151"/>
      <c r="P5" s="151"/>
    </row>
    <row r="6" spans="1:16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50"/>
    </row>
    <row r="7" spans="1:16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6"/>
      <c r="O7" s="157"/>
      <c r="P7" s="157"/>
    </row>
    <row r="8" spans="1:16" x14ac:dyDescent="0.25">
      <c r="A8" s="285" t="s">
        <v>303</v>
      </c>
      <c r="B8" s="286"/>
      <c r="C8" s="286"/>
      <c r="D8" s="286"/>
      <c r="E8" s="286"/>
      <c r="F8" s="286"/>
      <c r="G8" s="286"/>
      <c r="H8" s="286"/>
      <c r="I8" s="286"/>
      <c r="J8" s="286"/>
      <c r="K8" s="158"/>
      <c r="L8" s="290"/>
      <c r="M8" s="290"/>
      <c r="N8" s="290"/>
      <c r="O8" s="289"/>
      <c r="P8" s="289"/>
    </row>
    <row r="9" spans="1:16" x14ac:dyDescent="0.25">
      <c r="A9" s="146" t="s">
        <v>6</v>
      </c>
      <c r="B9" s="146"/>
      <c r="C9" s="146"/>
      <c r="D9" s="146"/>
      <c r="E9" s="146"/>
      <c r="F9" s="147">
        <v>0</v>
      </c>
      <c r="G9" s="147">
        <v>0</v>
      </c>
      <c r="H9" s="147">
        <v>0</v>
      </c>
      <c r="I9" s="147">
        <v>0</v>
      </c>
      <c r="J9" s="146"/>
      <c r="K9" s="148"/>
      <c r="L9" s="146"/>
      <c r="M9" s="146"/>
      <c r="N9" s="146"/>
    </row>
    <row r="10" spans="1:16" x14ac:dyDescent="0.25">
      <c r="A10" s="146" t="s">
        <v>164</v>
      </c>
      <c r="B10" s="146"/>
      <c r="C10" s="146"/>
      <c r="D10" s="146"/>
      <c r="E10" s="146"/>
      <c r="F10" s="147">
        <v>1</v>
      </c>
      <c r="G10" s="147">
        <v>1</v>
      </c>
      <c r="H10" s="147">
        <v>1</v>
      </c>
      <c r="I10" s="147">
        <v>1</v>
      </c>
      <c r="J10" s="146"/>
      <c r="K10" s="148"/>
      <c r="L10" s="149"/>
      <c r="M10" s="149"/>
      <c r="N10" s="149"/>
      <c r="O10" s="151"/>
      <c r="P10" s="151"/>
    </row>
    <row r="11" spans="1:16" x14ac:dyDescent="0.25">
      <c r="A11" s="151" t="s">
        <v>165</v>
      </c>
      <c r="B11" s="151"/>
      <c r="C11" s="151"/>
      <c r="D11" s="151"/>
      <c r="E11" s="151"/>
      <c r="F11" s="152">
        <v>2</v>
      </c>
      <c r="G11" s="152">
        <v>2</v>
      </c>
      <c r="H11" s="152">
        <v>2</v>
      </c>
      <c r="I11" s="152">
        <v>2</v>
      </c>
      <c r="J11" s="151"/>
      <c r="K11" s="153"/>
      <c r="L11" s="150"/>
      <c r="M11" s="150"/>
      <c r="N11" s="150"/>
    </row>
    <row r="12" spans="1:16" x14ac:dyDescent="0.25">
      <c r="A12" s="151" t="s">
        <v>166</v>
      </c>
      <c r="B12" s="151"/>
      <c r="C12" s="151"/>
      <c r="D12" s="151"/>
      <c r="E12" s="151"/>
      <c r="F12" s="152">
        <v>3</v>
      </c>
      <c r="G12" s="152">
        <v>3</v>
      </c>
      <c r="H12" s="152">
        <v>3</v>
      </c>
      <c r="I12" s="152">
        <v>3</v>
      </c>
      <c r="J12" s="151"/>
      <c r="K12" s="153"/>
      <c r="L12" s="154"/>
      <c r="M12" s="154"/>
      <c r="N12" s="154"/>
      <c r="O12" s="151"/>
      <c r="P12" s="151"/>
    </row>
    <row r="13" spans="1:16" x14ac:dyDescent="0.25">
      <c r="A13" s="151" t="s">
        <v>167</v>
      </c>
      <c r="B13" s="151"/>
      <c r="C13" s="151"/>
      <c r="D13" s="151"/>
      <c r="E13" s="151"/>
      <c r="F13" s="152">
        <v>4</v>
      </c>
      <c r="G13" s="152">
        <v>4</v>
      </c>
      <c r="H13" s="152">
        <v>4</v>
      </c>
      <c r="I13" s="152">
        <v>4</v>
      </c>
      <c r="J13" s="151"/>
      <c r="K13" s="153"/>
      <c r="L13" s="150"/>
      <c r="M13" s="150"/>
      <c r="N13" s="150"/>
    </row>
    <row r="14" spans="1:16" x14ac:dyDescent="0.25">
      <c r="A14" s="151" t="s">
        <v>168</v>
      </c>
      <c r="B14" s="151"/>
      <c r="C14" s="151"/>
      <c r="D14" s="151"/>
      <c r="E14" s="151"/>
      <c r="F14" s="152">
        <v>5</v>
      </c>
      <c r="G14" s="152">
        <v>5</v>
      </c>
      <c r="H14" s="152">
        <v>5</v>
      </c>
      <c r="I14" s="152">
        <v>5</v>
      </c>
      <c r="J14" s="151"/>
      <c r="K14" s="153"/>
      <c r="L14" s="154"/>
      <c r="M14" s="154"/>
      <c r="N14" s="154"/>
      <c r="O14" s="151"/>
      <c r="P14" s="151"/>
    </row>
    <row r="15" spans="1:16" x14ac:dyDescent="0.25">
      <c r="A15" s="151" t="s">
        <v>169</v>
      </c>
      <c r="B15" s="151"/>
      <c r="C15" s="151"/>
      <c r="D15" s="151"/>
      <c r="E15" s="151"/>
      <c r="F15" s="152">
        <v>6</v>
      </c>
      <c r="G15" s="152">
        <v>6</v>
      </c>
      <c r="H15" s="152">
        <v>6</v>
      </c>
      <c r="I15" s="152">
        <v>6</v>
      </c>
      <c r="J15" s="151"/>
      <c r="K15" s="153"/>
      <c r="L15" s="150"/>
      <c r="M15" s="150"/>
      <c r="N15" s="150"/>
    </row>
    <row r="16" spans="1:16" x14ac:dyDescent="0.25">
      <c r="A16" s="151" t="s">
        <v>170</v>
      </c>
      <c r="B16" s="151"/>
      <c r="C16" s="151"/>
      <c r="D16" s="151"/>
      <c r="E16" s="151"/>
      <c r="F16" s="152">
        <v>7</v>
      </c>
      <c r="G16" s="152">
        <v>7</v>
      </c>
      <c r="H16" s="152">
        <v>7</v>
      </c>
      <c r="I16" s="152">
        <v>7</v>
      </c>
      <c r="J16" s="151"/>
      <c r="K16" s="153"/>
      <c r="L16" s="154"/>
      <c r="M16" s="154"/>
      <c r="N16" s="154"/>
      <c r="O16" s="151"/>
      <c r="P16" s="151"/>
    </row>
    <row r="17" spans="1:16" x14ac:dyDescent="0.25">
      <c r="A17" s="144" t="s">
        <v>171</v>
      </c>
      <c r="B17" s="144"/>
      <c r="C17" s="144"/>
      <c r="D17" s="144"/>
      <c r="E17" s="144"/>
      <c r="F17" s="155">
        <v>8</v>
      </c>
      <c r="G17" s="155">
        <v>8</v>
      </c>
      <c r="H17" s="155">
        <v>8</v>
      </c>
      <c r="I17" s="155">
        <v>8</v>
      </c>
      <c r="J17" s="157"/>
      <c r="K17" s="156"/>
      <c r="L17" s="159"/>
      <c r="M17" s="159"/>
      <c r="N17" s="159"/>
      <c r="O17" s="157"/>
      <c r="P17" s="157"/>
    </row>
    <row r="18" spans="1:16" x14ac:dyDescent="0.25">
      <c r="A18" s="285" t="s">
        <v>304</v>
      </c>
      <c r="B18" s="289"/>
      <c r="C18" s="289"/>
      <c r="D18" s="289"/>
      <c r="E18" s="289"/>
      <c r="F18" s="289"/>
      <c r="G18" s="289"/>
      <c r="H18" s="289"/>
      <c r="I18" s="289"/>
      <c r="J18" s="289"/>
      <c r="K18" s="291"/>
      <c r="L18" s="292"/>
      <c r="M18" s="292"/>
      <c r="N18" s="292"/>
      <c r="O18" s="289"/>
      <c r="P18" s="289"/>
    </row>
    <row r="19" spans="1:16" x14ac:dyDescent="0.25">
      <c r="A19" s="146" t="s">
        <v>6</v>
      </c>
      <c r="B19" s="146"/>
      <c r="C19" s="146"/>
      <c r="D19" s="146"/>
      <c r="E19" s="146"/>
      <c r="F19" s="146"/>
      <c r="G19" s="147">
        <v>0</v>
      </c>
      <c r="H19" s="147">
        <v>0</v>
      </c>
      <c r="I19" s="147">
        <v>0</v>
      </c>
      <c r="J19" s="146"/>
      <c r="K19" s="146"/>
      <c r="L19" s="150"/>
      <c r="M19" s="150"/>
      <c r="N19" s="150"/>
    </row>
    <row r="20" spans="1:16" x14ac:dyDescent="0.25">
      <c r="A20" s="151" t="s">
        <v>115</v>
      </c>
      <c r="B20" s="151"/>
      <c r="C20" s="151"/>
      <c r="D20" s="151"/>
      <c r="E20" s="151"/>
      <c r="F20" s="151"/>
      <c r="G20" s="152">
        <v>1</v>
      </c>
      <c r="H20" s="152">
        <v>1</v>
      </c>
      <c r="I20" s="152">
        <v>1</v>
      </c>
      <c r="J20" s="151"/>
      <c r="K20" s="151"/>
      <c r="L20" s="154"/>
      <c r="M20" s="154"/>
      <c r="N20" s="154"/>
      <c r="O20" s="151"/>
      <c r="P20" s="151"/>
    </row>
    <row r="21" spans="1:16" x14ac:dyDescent="0.25">
      <c r="A21" s="151" t="s">
        <v>165</v>
      </c>
      <c r="B21" s="151"/>
      <c r="C21" s="151"/>
      <c r="D21" s="151"/>
      <c r="E21" s="151"/>
      <c r="F21" s="151"/>
      <c r="G21" s="152">
        <v>2</v>
      </c>
      <c r="H21" s="152">
        <v>2</v>
      </c>
      <c r="I21" s="152">
        <v>2</v>
      </c>
      <c r="J21" s="151"/>
      <c r="K21" s="151"/>
      <c r="L21" s="150"/>
      <c r="M21" s="150"/>
      <c r="N21" s="150"/>
    </row>
    <row r="22" spans="1:16" x14ac:dyDescent="0.25">
      <c r="A22" s="151" t="s">
        <v>173</v>
      </c>
      <c r="B22" s="151"/>
      <c r="C22" s="151"/>
      <c r="D22" s="151"/>
      <c r="E22" s="151"/>
      <c r="F22" s="151"/>
      <c r="G22" s="152">
        <v>3</v>
      </c>
      <c r="H22" s="152">
        <v>3</v>
      </c>
      <c r="I22" s="152">
        <v>3</v>
      </c>
      <c r="J22" s="151"/>
      <c r="K22" s="151"/>
      <c r="L22" s="160"/>
      <c r="M22" s="160"/>
      <c r="N22" s="160"/>
      <c r="O22" s="151"/>
      <c r="P22" s="151"/>
    </row>
    <row r="23" spans="1:16" x14ac:dyDescent="0.25">
      <c r="A23" s="151" t="s">
        <v>167</v>
      </c>
      <c r="B23" s="151"/>
      <c r="C23" s="151"/>
      <c r="D23" s="151"/>
      <c r="E23" s="151"/>
      <c r="F23" s="151"/>
      <c r="G23" s="152">
        <v>4</v>
      </c>
      <c r="H23" s="152">
        <v>4</v>
      </c>
      <c r="I23" s="152">
        <v>4</v>
      </c>
      <c r="J23" s="151"/>
      <c r="K23" s="151"/>
      <c r="L23" s="161"/>
      <c r="M23" s="161"/>
      <c r="N23" s="161"/>
    </row>
    <row r="24" spans="1:16" x14ac:dyDescent="0.25">
      <c r="A24" s="151" t="s">
        <v>168</v>
      </c>
      <c r="B24" s="151"/>
      <c r="C24" s="151"/>
      <c r="D24" s="151"/>
      <c r="E24" s="151"/>
      <c r="F24" s="151"/>
      <c r="G24" s="152">
        <v>5</v>
      </c>
      <c r="H24" s="152">
        <v>5</v>
      </c>
      <c r="I24" s="152">
        <v>5</v>
      </c>
      <c r="J24" s="151"/>
      <c r="K24" s="151"/>
      <c r="L24" s="160"/>
      <c r="M24" s="160"/>
      <c r="N24" s="160"/>
      <c r="O24" s="151"/>
      <c r="P24" s="151"/>
    </row>
    <row r="25" spans="1:16" x14ac:dyDescent="0.25">
      <c r="A25" s="151" t="s">
        <v>169</v>
      </c>
      <c r="B25" s="151"/>
      <c r="C25" s="151"/>
      <c r="D25" s="151"/>
      <c r="E25" s="151"/>
      <c r="F25" s="151"/>
      <c r="G25" s="152">
        <v>6</v>
      </c>
      <c r="H25" s="152">
        <v>6</v>
      </c>
      <c r="I25" s="152">
        <v>6</v>
      </c>
      <c r="J25" s="151"/>
      <c r="K25" s="151"/>
      <c r="L25" s="161"/>
      <c r="M25" s="161"/>
      <c r="N25" s="161"/>
    </row>
    <row r="26" spans="1:16" x14ac:dyDescent="0.25">
      <c r="A26" s="151" t="s">
        <v>170</v>
      </c>
      <c r="B26" s="151"/>
      <c r="C26" s="151"/>
      <c r="D26" s="151"/>
      <c r="E26" s="151"/>
      <c r="F26" s="151"/>
      <c r="G26" s="152">
        <v>7</v>
      </c>
      <c r="H26" s="152">
        <v>7</v>
      </c>
      <c r="I26" s="152">
        <v>7</v>
      </c>
      <c r="J26" s="151"/>
      <c r="K26" s="151"/>
      <c r="L26" s="160"/>
      <c r="M26" s="160"/>
      <c r="N26" s="160"/>
      <c r="O26" s="151"/>
      <c r="P26" s="151"/>
    </row>
    <row r="27" spans="1:16" x14ac:dyDescent="0.25">
      <c r="A27" s="157" t="s">
        <v>171</v>
      </c>
      <c r="B27" s="151"/>
      <c r="C27" s="151"/>
      <c r="D27" s="151"/>
      <c r="E27" s="151"/>
      <c r="F27" s="151"/>
      <c r="G27" s="152">
        <v>8</v>
      </c>
      <c r="H27" s="152">
        <v>8</v>
      </c>
      <c r="I27" s="152">
        <v>8</v>
      </c>
      <c r="J27" s="151"/>
      <c r="K27" s="151"/>
      <c r="L27" s="160"/>
      <c r="M27" s="160"/>
      <c r="N27" s="160"/>
      <c r="O27" s="151"/>
      <c r="P27" s="151"/>
    </row>
    <row r="28" spans="1:16" x14ac:dyDescent="0.25">
      <c r="A28" s="157" t="s">
        <v>290</v>
      </c>
      <c r="B28" s="144"/>
      <c r="C28" s="144"/>
      <c r="D28" s="144"/>
      <c r="E28" s="144"/>
      <c r="F28" s="144"/>
      <c r="G28" s="155">
        <v>9</v>
      </c>
      <c r="H28" s="155">
        <v>9</v>
      </c>
      <c r="I28" s="155">
        <v>9</v>
      </c>
      <c r="J28" s="157"/>
      <c r="K28" s="157"/>
      <c r="L28" s="162"/>
      <c r="M28" s="162"/>
      <c r="N28" s="162"/>
      <c r="O28" s="157"/>
      <c r="P28" s="157"/>
    </row>
    <row r="29" spans="1:16" x14ac:dyDescent="0.25">
      <c r="A29" s="285" t="s">
        <v>305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91"/>
      <c r="L29" s="292"/>
      <c r="M29" s="292"/>
      <c r="N29" s="292"/>
      <c r="O29" s="289"/>
      <c r="P29" s="289"/>
    </row>
    <row r="30" spans="1:16" x14ac:dyDescent="0.25">
      <c r="A30" s="146" t="s">
        <v>6</v>
      </c>
      <c r="B30" s="146"/>
      <c r="C30" s="146"/>
      <c r="D30" s="146"/>
      <c r="E30" s="146"/>
      <c r="F30" s="146"/>
      <c r="G30" s="146"/>
      <c r="H30" s="147">
        <v>0</v>
      </c>
      <c r="I30" s="146"/>
      <c r="J30" s="146"/>
      <c r="K30" s="148"/>
      <c r="L30" s="149"/>
      <c r="M30" s="149"/>
      <c r="N30" s="149"/>
      <c r="O30" s="146"/>
      <c r="P30" s="146"/>
    </row>
    <row r="31" spans="1:16" x14ac:dyDescent="0.25">
      <c r="A31" s="151" t="s">
        <v>115</v>
      </c>
      <c r="B31" s="151"/>
      <c r="C31" s="151"/>
      <c r="D31" s="151"/>
      <c r="E31" s="151"/>
      <c r="F31" s="151"/>
      <c r="G31" s="151"/>
      <c r="H31" s="152">
        <v>1</v>
      </c>
      <c r="I31" s="151"/>
      <c r="J31" s="151"/>
      <c r="K31" s="153"/>
      <c r="L31" s="149"/>
      <c r="M31" s="149"/>
      <c r="N31" s="149"/>
      <c r="O31" s="151"/>
      <c r="P31" s="151"/>
    </row>
    <row r="32" spans="1:16" x14ac:dyDescent="0.25">
      <c r="A32" s="151" t="s">
        <v>175</v>
      </c>
      <c r="B32" s="151"/>
      <c r="C32" s="151"/>
      <c r="D32" s="151"/>
      <c r="E32" s="151"/>
      <c r="F32" s="151"/>
      <c r="G32" s="151"/>
      <c r="H32" s="152">
        <v>2</v>
      </c>
      <c r="I32" s="151"/>
      <c r="J32" s="151"/>
      <c r="K32" s="153"/>
      <c r="L32" s="154"/>
      <c r="M32" s="154"/>
      <c r="N32" s="154"/>
      <c r="O32" s="151"/>
      <c r="P32" s="151"/>
    </row>
    <row r="33" spans="1:16" x14ac:dyDescent="0.25">
      <c r="A33" s="151" t="s">
        <v>176</v>
      </c>
      <c r="B33" s="151"/>
      <c r="C33" s="151"/>
      <c r="D33" s="151"/>
      <c r="E33" s="151"/>
      <c r="F33" s="151"/>
      <c r="G33" s="151"/>
      <c r="H33" s="152">
        <v>3</v>
      </c>
      <c r="I33" s="151"/>
      <c r="J33" s="151"/>
      <c r="K33" s="153"/>
      <c r="L33" s="160"/>
      <c r="M33" s="160"/>
      <c r="N33" s="160"/>
      <c r="O33" s="151"/>
      <c r="P33" s="151"/>
    </row>
    <row r="34" spans="1:16" x14ac:dyDescent="0.25">
      <c r="A34" s="151" t="s">
        <v>177</v>
      </c>
      <c r="B34" s="151"/>
      <c r="C34" s="151"/>
      <c r="D34" s="151"/>
      <c r="E34" s="151"/>
      <c r="F34" s="151"/>
      <c r="G34" s="151"/>
      <c r="H34" s="152">
        <v>4</v>
      </c>
      <c r="I34" s="151"/>
      <c r="J34" s="151"/>
      <c r="K34" s="153"/>
      <c r="L34" s="160"/>
      <c r="M34" s="160"/>
      <c r="N34" s="160"/>
      <c r="O34" s="151"/>
      <c r="P34" s="151"/>
    </row>
    <row r="35" spans="1:16" x14ac:dyDescent="0.25">
      <c r="A35" s="163" t="s">
        <v>178</v>
      </c>
      <c r="B35" s="151"/>
      <c r="C35" s="151"/>
      <c r="D35" s="151"/>
      <c r="E35" s="151"/>
      <c r="F35" s="151"/>
      <c r="G35" s="151"/>
      <c r="H35" s="152">
        <v>5</v>
      </c>
      <c r="I35" s="151"/>
      <c r="J35" s="151"/>
      <c r="K35" s="153"/>
      <c r="L35" s="160"/>
      <c r="M35" s="160"/>
      <c r="N35" s="160"/>
      <c r="O35" s="151"/>
      <c r="P35" s="151"/>
    </row>
    <row r="36" spans="1:16" x14ac:dyDescent="0.25">
      <c r="A36" s="151" t="s">
        <v>179</v>
      </c>
      <c r="B36" s="151"/>
      <c r="C36" s="151"/>
      <c r="D36" s="151"/>
      <c r="E36" s="151"/>
      <c r="F36" s="151"/>
      <c r="G36" s="151"/>
      <c r="H36" s="152">
        <v>6</v>
      </c>
      <c r="I36" s="151"/>
      <c r="J36" s="151"/>
      <c r="K36" s="153"/>
      <c r="L36" s="160"/>
      <c r="M36" s="160"/>
      <c r="N36" s="160"/>
      <c r="O36" s="151"/>
      <c r="P36" s="151"/>
    </row>
    <row r="37" spans="1:16" x14ac:dyDescent="0.25">
      <c r="A37" s="151" t="s">
        <v>180</v>
      </c>
      <c r="B37" s="151"/>
      <c r="C37" s="151"/>
      <c r="D37" s="151"/>
      <c r="E37" s="151"/>
      <c r="F37" s="151"/>
      <c r="G37" s="151"/>
      <c r="H37" s="152">
        <v>7</v>
      </c>
      <c r="I37" s="151"/>
      <c r="J37" s="151"/>
      <c r="K37" s="153"/>
      <c r="L37" s="160"/>
      <c r="M37" s="160"/>
      <c r="N37" s="160"/>
      <c r="O37" s="151"/>
      <c r="P37" s="151"/>
    </row>
    <row r="38" spans="1:16" x14ac:dyDescent="0.25">
      <c r="A38" s="144" t="s">
        <v>262</v>
      </c>
      <c r="B38" s="151"/>
      <c r="C38" s="151"/>
      <c r="D38" s="151"/>
      <c r="E38" s="151"/>
      <c r="F38" s="151"/>
      <c r="G38" s="151"/>
      <c r="H38" s="152">
        <v>8</v>
      </c>
      <c r="I38" s="151"/>
      <c r="J38" s="151"/>
      <c r="K38" s="153"/>
      <c r="L38" s="160"/>
      <c r="M38" s="160"/>
      <c r="N38" s="160"/>
      <c r="O38" s="151"/>
      <c r="P38" s="151"/>
    </row>
    <row r="39" spans="1:16" x14ac:dyDescent="0.25">
      <c r="A39" s="157" t="s">
        <v>290</v>
      </c>
      <c r="B39" s="144"/>
      <c r="C39" s="144"/>
      <c r="D39" s="144"/>
      <c r="E39" s="144"/>
      <c r="F39" s="144"/>
      <c r="G39" s="144"/>
      <c r="H39" s="155">
        <v>9</v>
      </c>
      <c r="I39" s="144"/>
      <c r="J39" s="144"/>
      <c r="K39" s="164"/>
      <c r="L39" s="161"/>
      <c r="M39" s="161"/>
      <c r="N39" s="161"/>
      <c r="O39" s="144"/>
      <c r="P39" s="144"/>
    </row>
    <row r="40" spans="1:16" x14ac:dyDescent="0.25">
      <c r="A40" s="285" t="s">
        <v>181</v>
      </c>
      <c r="B40" s="286"/>
      <c r="C40" s="286"/>
      <c r="D40" s="286"/>
      <c r="E40" s="286"/>
      <c r="F40" s="286"/>
      <c r="G40" s="286"/>
      <c r="H40" s="286"/>
      <c r="I40" s="286"/>
      <c r="J40" s="286"/>
      <c r="K40" s="158"/>
      <c r="L40" s="290"/>
      <c r="M40" s="290"/>
      <c r="N40" s="290"/>
      <c r="O40" s="286"/>
      <c r="P40" s="286"/>
    </row>
    <row r="41" spans="1:16" x14ac:dyDescent="0.25">
      <c r="A41" s="146" t="s">
        <v>6</v>
      </c>
      <c r="B41" s="146"/>
      <c r="C41" s="146"/>
      <c r="D41" s="146"/>
      <c r="E41" s="146"/>
      <c r="F41" s="146"/>
      <c r="G41" s="146"/>
      <c r="H41" s="146"/>
      <c r="I41" s="146"/>
      <c r="J41" s="258">
        <v>0</v>
      </c>
      <c r="K41" s="146"/>
      <c r="L41" s="149"/>
      <c r="M41" s="149"/>
      <c r="N41" s="149"/>
      <c r="O41" s="146"/>
      <c r="P41" s="146"/>
    </row>
    <row r="42" spans="1:16" x14ac:dyDescent="0.25">
      <c r="A42" s="151" t="s">
        <v>182</v>
      </c>
      <c r="B42" s="151"/>
      <c r="C42" s="151"/>
      <c r="D42" s="151"/>
      <c r="E42" s="151"/>
      <c r="F42" s="151"/>
      <c r="G42" s="151"/>
      <c r="H42" s="151"/>
      <c r="I42" s="151"/>
      <c r="J42" s="259">
        <v>1</v>
      </c>
      <c r="K42" s="151"/>
      <c r="L42" s="160"/>
      <c r="M42" s="160"/>
      <c r="N42" s="160"/>
      <c r="O42" s="151"/>
      <c r="P42" s="151"/>
    </row>
    <row r="43" spans="1:16" x14ac:dyDescent="0.25">
      <c r="A43" s="151" t="s">
        <v>103</v>
      </c>
      <c r="B43" s="151"/>
      <c r="C43" s="151"/>
      <c r="D43" s="151"/>
      <c r="E43" s="151"/>
      <c r="F43" s="151"/>
      <c r="G43" s="151"/>
      <c r="H43" s="151"/>
      <c r="I43" s="151"/>
      <c r="J43" s="259">
        <v>3</v>
      </c>
      <c r="K43" s="151"/>
      <c r="L43" s="160"/>
      <c r="M43" s="160"/>
      <c r="N43" s="160"/>
      <c r="O43" s="151"/>
      <c r="P43" s="151"/>
    </row>
    <row r="44" spans="1:16" x14ac:dyDescent="0.25">
      <c r="A44" s="144" t="s">
        <v>307</v>
      </c>
      <c r="B44" s="144"/>
      <c r="C44" s="144"/>
      <c r="D44" s="144"/>
      <c r="E44" s="144"/>
      <c r="F44" s="144"/>
      <c r="G44" s="144"/>
      <c r="H44" s="144"/>
      <c r="I44" s="144"/>
      <c r="J44" s="260">
        <v>4</v>
      </c>
      <c r="K44" s="144"/>
      <c r="L44" s="161"/>
      <c r="M44" s="161"/>
      <c r="N44" s="161"/>
      <c r="O44" s="144"/>
      <c r="P44" s="144"/>
    </row>
    <row r="45" spans="1:16" x14ac:dyDescent="0.25">
      <c r="A45" s="293" t="s">
        <v>73</v>
      </c>
      <c r="B45" s="286"/>
      <c r="C45" s="286"/>
      <c r="D45" s="286"/>
      <c r="E45" s="286"/>
      <c r="F45" s="286"/>
      <c r="G45" s="286"/>
      <c r="H45" s="286"/>
      <c r="I45" s="286"/>
      <c r="J45" s="294"/>
      <c r="K45" s="286"/>
      <c r="L45" s="290"/>
      <c r="M45" s="290"/>
      <c r="N45" s="290"/>
      <c r="O45" s="286"/>
      <c r="P45" s="286"/>
    </row>
    <row r="46" spans="1:16" x14ac:dyDescent="0.25">
      <c r="A46" s="146" t="s">
        <v>183</v>
      </c>
      <c r="B46" s="146"/>
      <c r="C46" s="146"/>
      <c r="D46" s="146"/>
      <c r="E46" s="146"/>
      <c r="F46" s="146"/>
      <c r="G46" s="146"/>
      <c r="H46" s="146"/>
      <c r="I46" s="146"/>
      <c r="J46" s="146"/>
      <c r="K46" s="258">
        <v>0</v>
      </c>
      <c r="L46" s="167"/>
      <c r="M46" s="167"/>
      <c r="N46" s="167"/>
      <c r="O46" s="146"/>
      <c r="P46" s="146"/>
    </row>
    <row r="47" spans="1:16" x14ac:dyDescent="0.25">
      <c r="A47" s="157" t="s">
        <v>184</v>
      </c>
      <c r="B47" s="157"/>
      <c r="C47" s="157"/>
      <c r="D47" s="157"/>
      <c r="E47" s="157"/>
      <c r="F47" s="157"/>
      <c r="G47" s="157"/>
      <c r="H47" s="157"/>
      <c r="I47" s="157"/>
      <c r="J47" s="144"/>
      <c r="K47" s="261">
        <v>2</v>
      </c>
      <c r="L47" s="162"/>
      <c r="M47" s="162"/>
      <c r="N47" s="162"/>
      <c r="O47" s="157"/>
      <c r="P47" s="157"/>
    </row>
    <row r="48" spans="1:16" x14ac:dyDescent="0.25">
      <c r="A48" s="293" t="s">
        <v>343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94"/>
      <c r="L48" s="290"/>
      <c r="M48" s="290"/>
      <c r="N48" s="290"/>
      <c r="O48" s="286"/>
      <c r="P48" s="286"/>
    </row>
    <row r="49" spans="1:16" x14ac:dyDescent="0.25">
      <c r="A49" s="146" t="s">
        <v>186</v>
      </c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258">
        <v>0</v>
      </c>
      <c r="M49" s="165"/>
      <c r="N49" s="167"/>
      <c r="O49" s="146"/>
      <c r="P49" s="146"/>
    </row>
    <row r="50" spans="1:16" x14ac:dyDescent="0.25">
      <c r="A50" s="144" t="s">
        <v>187</v>
      </c>
      <c r="B50" s="151"/>
      <c r="C50" s="151"/>
      <c r="D50" s="151"/>
      <c r="E50" s="151"/>
      <c r="F50" s="151"/>
      <c r="G50" s="151"/>
      <c r="H50" s="151"/>
      <c r="I50" s="151"/>
      <c r="J50" s="166"/>
      <c r="K50" s="151"/>
      <c r="L50" s="259">
        <v>1</v>
      </c>
      <c r="M50" s="160"/>
      <c r="N50" s="160"/>
      <c r="O50" s="151"/>
      <c r="P50" s="151"/>
    </row>
    <row r="51" spans="1:16" x14ac:dyDescent="0.25">
      <c r="A51" s="151" t="s">
        <v>188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260">
        <v>2</v>
      </c>
      <c r="M51" s="169"/>
      <c r="N51" s="161"/>
      <c r="O51" s="144"/>
      <c r="P51" s="144"/>
    </row>
    <row r="52" spans="1:16" x14ac:dyDescent="0.25">
      <c r="A52" s="144" t="s">
        <v>189</v>
      </c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259">
        <v>3</v>
      </c>
      <c r="M52" s="166"/>
      <c r="N52" s="160"/>
      <c r="O52" s="151"/>
      <c r="P52" s="151"/>
    </row>
    <row r="53" spans="1:16" x14ac:dyDescent="0.25">
      <c r="A53" s="293" t="s">
        <v>264</v>
      </c>
      <c r="B53" s="286"/>
      <c r="C53" s="286"/>
      <c r="D53" s="286"/>
      <c r="E53" s="286"/>
      <c r="F53" s="286"/>
      <c r="G53" s="286"/>
      <c r="H53" s="286"/>
      <c r="I53" s="286"/>
      <c r="J53" s="294"/>
      <c r="K53" s="286"/>
      <c r="L53" s="290"/>
      <c r="M53" s="290"/>
      <c r="N53" s="290"/>
      <c r="O53" s="289"/>
      <c r="P53" s="289"/>
    </row>
    <row r="54" spans="1:16" x14ac:dyDescent="0.25">
      <c r="A54" s="146" t="s">
        <v>6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65"/>
      <c r="M54" s="258">
        <v>0</v>
      </c>
      <c r="N54" s="167"/>
      <c r="O54" s="146"/>
      <c r="P54" s="146"/>
    </row>
    <row r="55" spans="1:16" x14ac:dyDescent="0.25">
      <c r="A55" s="144" t="s">
        <v>308</v>
      </c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69"/>
      <c r="M55" s="169" t="s">
        <v>265</v>
      </c>
      <c r="N55" s="161"/>
      <c r="O55" s="144"/>
      <c r="P55" s="144"/>
    </row>
    <row r="56" spans="1:16" x14ac:dyDescent="0.25">
      <c r="A56" s="293" t="s">
        <v>190</v>
      </c>
      <c r="B56" s="286"/>
      <c r="C56" s="286"/>
      <c r="D56" s="286"/>
      <c r="E56" s="286"/>
      <c r="F56" s="286"/>
      <c r="G56" s="286"/>
      <c r="H56" s="286"/>
      <c r="I56" s="286"/>
      <c r="J56" s="294"/>
      <c r="K56" s="286"/>
      <c r="L56" s="290"/>
      <c r="M56" s="290"/>
      <c r="N56" s="290"/>
      <c r="O56" s="289"/>
      <c r="P56" s="289"/>
    </row>
    <row r="57" spans="1:16" x14ac:dyDescent="0.25">
      <c r="A57" s="146" t="s">
        <v>191</v>
      </c>
      <c r="B57" s="146"/>
      <c r="C57" s="146"/>
      <c r="D57" s="146"/>
      <c r="E57" s="146"/>
      <c r="F57" s="146"/>
      <c r="G57" s="146"/>
      <c r="H57" s="146"/>
      <c r="I57" s="146"/>
      <c r="J57" s="165"/>
      <c r="K57" s="146"/>
      <c r="L57" s="167"/>
      <c r="M57" s="167"/>
      <c r="N57" s="167"/>
      <c r="O57" s="147">
        <v>0</v>
      </c>
      <c r="P57" s="146"/>
    </row>
    <row r="58" spans="1:16" x14ac:dyDescent="0.25">
      <c r="A58" s="151" t="s">
        <v>192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2"/>
      <c r="M58" s="162"/>
      <c r="N58" s="162"/>
      <c r="O58" s="170">
        <v>1</v>
      </c>
    </row>
    <row r="59" spans="1:16" x14ac:dyDescent="0.25">
      <c r="A59" s="151" t="s">
        <v>193</v>
      </c>
      <c r="B59" s="151"/>
      <c r="C59" s="151"/>
      <c r="D59" s="151"/>
      <c r="E59" s="151"/>
      <c r="F59" s="151"/>
      <c r="G59" s="151"/>
      <c r="H59" s="151"/>
      <c r="I59" s="151"/>
      <c r="J59" s="166"/>
      <c r="K59" s="153"/>
      <c r="L59" s="160"/>
      <c r="M59" s="160"/>
      <c r="N59" s="160"/>
      <c r="O59" s="152">
        <v>2</v>
      </c>
      <c r="P59" s="151"/>
    </row>
    <row r="60" spans="1:16" x14ac:dyDescent="0.25">
      <c r="A60" s="151" t="s">
        <v>194</v>
      </c>
      <c r="B60" s="151"/>
      <c r="C60" s="151"/>
      <c r="D60" s="151"/>
      <c r="E60" s="151"/>
      <c r="F60" s="151"/>
      <c r="G60" s="151"/>
      <c r="H60" s="151"/>
      <c r="I60" s="151"/>
      <c r="J60" s="166"/>
      <c r="K60" s="153"/>
      <c r="L60" s="160"/>
      <c r="M60" s="160"/>
      <c r="N60" s="160"/>
      <c r="O60" s="152">
        <v>3</v>
      </c>
      <c r="P60" s="151"/>
    </row>
    <row r="61" spans="1:16" x14ac:dyDescent="0.25">
      <c r="A61" s="151" t="s">
        <v>195</v>
      </c>
      <c r="B61" s="151"/>
      <c r="C61" s="151"/>
      <c r="D61" s="151"/>
      <c r="E61" s="151"/>
      <c r="F61" s="151"/>
      <c r="G61" s="151"/>
      <c r="H61" s="151"/>
      <c r="I61" s="151"/>
      <c r="J61" s="166"/>
      <c r="K61" s="153"/>
      <c r="L61" s="167"/>
      <c r="M61" s="167"/>
      <c r="N61" s="167"/>
      <c r="O61" s="147">
        <v>4</v>
      </c>
      <c r="P61" s="146"/>
    </row>
    <row r="62" spans="1:16" x14ac:dyDescent="0.25">
      <c r="A62" s="151" t="s">
        <v>196</v>
      </c>
      <c r="B62" s="151"/>
      <c r="C62" s="151"/>
      <c r="D62" s="151"/>
      <c r="E62" s="151"/>
      <c r="F62" s="151"/>
      <c r="G62" s="151"/>
      <c r="H62" s="151"/>
      <c r="I62" s="151"/>
      <c r="J62" s="166"/>
      <c r="K62" s="153"/>
      <c r="L62" s="167"/>
      <c r="M62" s="167"/>
      <c r="N62" s="167"/>
      <c r="O62" s="147">
        <v>5</v>
      </c>
      <c r="P62" s="146"/>
    </row>
    <row r="63" spans="1:16" x14ac:dyDescent="0.25">
      <c r="A63" s="157" t="s">
        <v>197</v>
      </c>
      <c r="B63" s="157"/>
      <c r="C63" s="157"/>
      <c r="D63" s="157"/>
      <c r="E63" s="157"/>
      <c r="F63" s="157"/>
      <c r="G63" s="157"/>
      <c r="H63" s="157"/>
      <c r="I63" s="157"/>
      <c r="J63" s="168"/>
      <c r="K63" s="156"/>
      <c r="L63" s="161"/>
      <c r="M63" s="161"/>
      <c r="N63" s="161"/>
      <c r="O63" s="155">
        <v>6</v>
      </c>
      <c r="P63" s="144"/>
    </row>
    <row r="64" spans="1:16" x14ac:dyDescent="0.25">
      <c r="A64" s="157" t="s">
        <v>198</v>
      </c>
      <c r="B64" s="157"/>
      <c r="C64" s="157"/>
      <c r="D64" s="157"/>
      <c r="E64" s="157"/>
      <c r="F64" s="157"/>
      <c r="G64" s="157"/>
      <c r="H64" s="157"/>
      <c r="I64" s="157"/>
      <c r="J64" s="168"/>
      <c r="K64" s="156"/>
      <c r="L64" s="162"/>
      <c r="M64" s="162"/>
      <c r="N64" s="162"/>
      <c r="O64" s="171">
        <v>9</v>
      </c>
      <c r="P64" s="157"/>
    </row>
    <row r="65" spans="1:16" x14ac:dyDescent="0.25">
      <c r="A65" s="285" t="s">
        <v>199</v>
      </c>
      <c r="B65" s="289"/>
      <c r="C65" s="289"/>
      <c r="D65" s="289"/>
      <c r="E65" s="289"/>
      <c r="F65" s="289"/>
      <c r="G65" s="289"/>
      <c r="H65" s="289"/>
      <c r="I65" s="289"/>
      <c r="J65" s="289"/>
      <c r="K65" s="158"/>
      <c r="L65" s="295"/>
      <c r="M65" s="295"/>
      <c r="N65" s="295"/>
      <c r="O65" s="289"/>
      <c r="P65" s="289"/>
    </row>
    <row r="66" spans="1:16" x14ac:dyDescent="0.25">
      <c r="A66" s="146" t="s">
        <v>200</v>
      </c>
      <c r="B66" s="146"/>
      <c r="C66" s="146"/>
      <c r="D66" s="146"/>
      <c r="E66" s="146"/>
      <c r="F66" s="146"/>
      <c r="G66" s="146"/>
      <c r="H66" s="146"/>
      <c r="I66" s="146"/>
      <c r="J66" s="148"/>
      <c r="K66" s="147"/>
      <c r="L66" s="149"/>
      <c r="M66" s="149"/>
      <c r="N66" s="149"/>
      <c r="O66" s="146"/>
      <c r="P66" s="147">
        <v>0</v>
      </c>
    </row>
    <row r="67" spans="1:16" x14ac:dyDescent="0.25">
      <c r="A67" s="146" t="s">
        <v>337</v>
      </c>
      <c r="B67" s="146"/>
      <c r="C67" s="146"/>
      <c r="D67" s="146"/>
      <c r="E67" s="146"/>
      <c r="F67" s="146"/>
      <c r="G67" s="146"/>
      <c r="H67" s="146"/>
      <c r="I67" s="146"/>
      <c r="J67" s="148"/>
      <c r="K67" s="147"/>
      <c r="L67" s="149"/>
      <c r="M67" s="149"/>
      <c r="N67" s="149"/>
      <c r="O67" s="151"/>
      <c r="P67" s="152">
        <v>1</v>
      </c>
    </row>
    <row r="68" spans="1:16" x14ac:dyDescent="0.25">
      <c r="A68" s="146" t="s">
        <v>338</v>
      </c>
      <c r="B68" s="146"/>
      <c r="C68" s="146"/>
      <c r="D68" s="146"/>
      <c r="E68" s="146"/>
      <c r="F68" s="146"/>
      <c r="G68" s="146"/>
      <c r="H68" s="146"/>
      <c r="I68" s="146"/>
      <c r="J68" s="148"/>
      <c r="K68" s="147"/>
      <c r="L68" s="154"/>
      <c r="M68" s="154"/>
      <c r="N68" s="154"/>
      <c r="O68" s="151"/>
      <c r="P68" s="152">
        <v>2</v>
      </c>
    </row>
    <row r="69" spans="1:16" x14ac:dyDescent="0.25">
      <c r="A69" s="146" t="s">
        <v>339</v>
      </c>
      <c r="B69" s="146"/>
      <c r="C69" s="146"/>
      <c r="D69" s="146"/>
      <c r="E69" s="146"/>
      <c r="F69" s="146"/>
      <c r="G69" s="146"/>
      <c r="H69" s="146"/>
      <c r="I69" s="146"/>
      <c r="J69" s="148"/>
      <c r="K69" s="147"/>
      <c r="L69" s="154"/>
      <c r="M69" s="154"/>
      <c r="N69" s="154"/>
      <c r="O69" s="151"/>
      <c r="P69" s="152">
        <v>3</v>
      </c>
    </row>
    <row r="70" spans="1:16" x14ac:dyDescent="0.25">
      <c r="A70" s="151" t="s">
        <v>201</v>
      </c>
      <c r="B70" s="151"/>
      <c r="C70" s="151"/>
      <c r="D70" s="151"/>
      <c r="E70" s="151"/>
      <c r="F70" s="151"/>
      <c r="G70" s="151"/>
      <c r="H70" s="151"/>
      <c r="I70" s="151"/>
      <c r="J70" s="153"/>
      <c r="K70" s="152"/>
      <c r="L70" s="154"/>
      <c r="M70" s="154"/>
      <c r="N70" s="154"/>
      <c r="O70" s="151"/>
      <c r="P70" s="152">
        <v>5</v>
      </c>
    </row>
    <row r="71" spans="1:16" x14ac:dyDescent="0.25">
      <c r="A71" s="346" t="s">
        <v>369</v>
      </c>
      <c r="B71" s="144"/>
      <c r="C71" s="144"/>
      <c r="D71" s="144"/>
      <c r="E71" s="144"/>
      <c r="F71" s="144"/>
      <c r="G71" s="144"/>
      <c r="H71" s="144"/>
      <c r="I71" s="144"/>
      <c r="J71" s="164"/>
      <c r="K71" s="155"/>
      <c r="L71" s="150"/>
      <c r="M71" s="150"/>
      <c r="N71" s="150"/>
    </row>
    <row r="72" spans="1:16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64"/>
      <c r="K72" s="155"/>
      <c r="L72" s="150"/>
      <c r="M72" s="150"/>
      <c r="N72" s="150"/>
    </row>
    <row r="73" spans="1:16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64"/>
      <c r="K73" s="155"/>
      <c r="L73" s="150"/>
      <c r="M73" s="150"/>
      <c r="N73" s="150"/>
    </row>
    <row r="74" spans="1:16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64"/>
      <c r="K74" s="155"/>
      <c r="L74" s="150"/>
      <c r="M74" s="150"/>
      <c r="N74" s="150"/>
    </row>
    <row r="75" spans="1:16" x14ac:dyDescent="0.25">
      <c r="A75" s="144"/>
      <c r="B75" s="144"/>
      <c r="C75" s="144"/>
      <c r="D75" s="144"/>
      <c r="E75" s="144"/>
      <c r="F75" s="144"/>
      <c r="G75" s="144"/>
      <c r="H75" s="144"/>
      <c r="I75" s="144"/>
      <c r="J75" s="164"/>
      <c r="K75" s="155"/>
      <c r="L75" s="150"/>
      <c r="M75" s="150"/>
      <c r="N75" s="150"/>
    </row>
    <row r="76" spans="1:16" x14ac:dyDescent="0.25">
      <c r="A76" s="144"/>
      <c r="B76" s="144"/>
      <c r="C76" s="144"/>
      <c r="D76" s="144"/>
      <c r="E76" s="144"/>
      <c r="F76" s="144"/>
      <c r="G76" s="164"/>
      <c r="H76" s="144"/>
      <c r="I76" s="144"/>
      <c r="J76" s="144"/>
      <c r="K76" s="164"/>
      <c r="L76" s="161"/>
      <c r="M76" s="161"/>
      <c r="N76" s="161"/>
    </row>
    <row r="77" spans="1:16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64"/>
      <c r="L77" s="161"/>
      <c r="M77" s="161"/>
      <c r="N77" s="161"/>
    </row>
    <row r="78" spans="1:16" x14ac:dyDescent="0.25">
      <c r="A78" s="373"/>
      <c r="B78" s="373"/>
      <c r="C78" s="373"/>
      <c r="D78" s="373"/>
      <c r="E78" s="373"/>
      <c r="F78" s="373"/>
      <c r="G78" s="373"/>
      <c r="H78" s="373"/>
      <c r="I78" s="373"/>
      <c r="J78" s="373"/>
      <c r="K78" s="144"/>
      <c r="L78" s="161"/>
      <c r="M78" s="161"/>
      <c r="N78" s="161"/>
    </row>
    <row r="79" spans="1:16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</row>
    <row r="80" spans="1:16" x14ac:dyDescent="0.25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</row>
  </sheetData>
  <mergeCells count="2">
    <mergeCell ref="A1:P1"/>
    <mergeCell ref="A78:J78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8"/>
  <sheetViews>
    <sheetView workbookViewId="0">
      <selection activeCell="I21" sqref="I21:I29"/>
    </sheetView>
  </sheetViews>
  <sheetFormatPr defaultRowHeight="15" x14ac:dyDescent="0.25"/>
  <cols>
    <col min="1" max="1" width="24.140625" style="145" customWidth="1"/>
    <col min="2" max="2" width="3" style="145" customWidth="1"/>
    <col min="3" max="3" width="2.7109375" style="145" customWidth="1"/>
    <col min="4" max="4" width="2.5703125" style="145" customWidth="1"/>
    <col min="5" max="6" width="2.7109375" style="145" customWidth="1"/>
    <col min="7" max="7" width="2.5703125" style="145" customWidth="1"/>
    <col min="8" max="8" width="2.42578125" style="145" customWidth="1"/>
    <col min="9" max="10" width="2.5703125" style="145" customWidth="1"/>
    <col min="11" max="11" width="3" style="145" customWidth="1"/>
    <col min="12" max="14" width="2.42578125" style="145" customWidth="1"/>
    <col min="15" max="16" width="2.7109375" style="145" customWidth="1"/>
  </cols>
  <sheetData>
    <row r="1" spans="1:16" ht="15.75" x14ac:dyDescent="0.2">
      <c r="A1" s="384" t="s">
        <v>282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</row>
    <row r="2" spans="1:16" x14ac:dyDescent="0.2">
      <c r="A2" s="279" t="s">
        <v>0</v>
      </c>
      <c r="B2" s="280" t="s">
        <v>281</v>
      </c>
      <c r="C2" s="280"/>
      <c r="D2" s="280" t="s">
        <v>1</v>
      </c>
      <c r="E2" s="280" t="s">
        <v>9</v>
      </c>
      <c r="F2" s="280">
        <v>1</v>
      </c>
      <c r="G2" s="280" t="s">
        <v>9</v>
      </c>
      <c r="H2" s="280" t="s">
        <v>9</v>
      </c>
      <c r="I2" s="280" t="s">
        <v>1</v>
      </c>
      <c r="J2" s="283" t="s">
        <v>9</v>
      </c>
      <c r="K2" s="331" t="s">
        <v>9</v>
      </c>
      <c r="L2" s="331" t="s">
        <v>9</v>
      </c>
      <c r="M2" s="344">
        <v>0</v>
      </c>
      <c r="N2" s="283" t="s">
        <v>1</v>
      </c>
      <c r="O2" s="283" t="s">
        <v>9</v>
      </c>
      <c r="P2" s="283" t="s">
        <v>9</v>
      </c>
    </row>
    <row r="3" spans="1:16" x14ac:dyDescent="0.25">
      <c r="A3" s="285" t="s">
        <v>7</v>
      </c>
      <c r="B3" s="286"/>
      <c r="C3" s="287"/>
      <c r="D3" s="287"/>
      <c r="E3" s="288"/>
      <c r="F3" s="287"/>
      <c r="G3" s="287"/>
      <c r="H3" s="289"/>
      <c r="I3" s="289"/>
      <c r="J3" s="289"/>
      <c r="K3" s="289"/>
      <c r="L3" s="289"/>
      <c r="M3" s="289"/>
      <c r="N3" s="289"/>
      <c r="O3" s="289"/>
      <c r="P3" s="289"/>
    </row>
    <row r="4" spans="1:16" x14ac:dyDescent="0.25">
      <c r="A4" s="146" t="s">
        <v>2</v>
      </c>
      <c r="B4" s="146"/>
      <c r="C4" s="146"/>
      <c r="D4" s="146"/>
      <c r="E4" s="147">
        <v>1</v>
      </c>
      <c r="F4" s="148"/>
      <c r="G4" s="146"/>
      <c r="H4" s="146"/>
      <c r="I4" s="146"/>
      <c r="J4" s="146"/>
      <c r="K4" s="148"/>
      <c r="L4" s="150"/>
      <c r="M4" s="150"/>
      <c r="N4" s="150"/>
    </row>
    <row r="5" spans="1:16" x14ac:dyDescent="0.25">
      <c r="A5" s="151" t="s">
        <v>3</v>
      </c>
      <c r="B5" s="151"/>
      <c r="C5" s="151"/>
      <c r="D5" s="151"/>
      <c r="E5" s="152">
        <v>2</v>
      </c>
      <c r="F5" s="153"/>
      <c r="G5" s="151"/>
      <c r="H5" s="151"/>
      <c r="I5" s="151"/>
      <c r="J5" s="151"/>
      <c r="K5" s="153"/>
      <c r="L5" s="154"/>
      <c r="M5" s="154"/>
      <c r="N5" s="154"/>
      <c r="O5" s="151"/>
      <c r="P5" s="151"/>
    </row>
    <row r="6" spans="1:16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50"/>
    </row>
    <row r="7" spans="1:16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6"/>
      <c r="O7" s="157"/>
      <c r="P7" s="157"/>
    </row>
    <row r="8" spans="1:16" x14ac:dyDescent="0.25">
      <c r="A8" s="285" t="s">
        <v>163</v>
      </c>
      <c r="B8" s="286"/>
      <c r="C8" s="286"/>
      <c r="D8" s="286"/>
      <c r="E8" s="286"/>
      <c r="F8" s="286"/>
      <c r="G8" s="286"/>
      <c r="H8" s="286"/>
      <c r="I8" s="286"/>
      <c r="J8" s="286"/>
      <c r="K8" s="158"/>
      <c r="L8" s="290"/>
      <c r="M8" s="290"/>
      <c r="N8" s="290"/>
      <c r="O8" s="289"/>
      <c r="P8" s="289"/>
    </row>
    <row r="9" spans="1:16" x14ac:dyDescent="0.25">
      <c r="A9" s="144" t="s">
        <v>279</v>
      </c>
      <c r="B9" s="144"/>
      <c r="C9" s="144"/>
      <c r="D9" s="144"/>
      <c r="E9" s="144"/>
      <c r="F9" s="155">
        <v>1</v>
      </c>
      <c r="G9" s="144"/>
      <c r="H9" s="144"/>
      <c r="I9" s="144"/>
      <c r="J9" s="144"/>
      <c r="K9" s="164"/>
      <c r="L9" s="150"/>
      <c r="M9" s="150"/>
      <c r="N9" s="150"/>
      <c r="O9" s="150"/>
      <c r="P9" s="150"/>
    </row>
    <row r="10" spans="1:16" x14ac:dyDescent="0.25">
      <c r="A10" s="293" t="s">
        <v>172</v>
      </c>
      <c r="B10" s="286"/>
      <c r="C10" s="286"/>
      <c r="D10" s="286"/>
      <c r="E10" s="286"/>
      <c r="F10" s="286"/>
      <c r="G10" s="286"/>
      <c r="H10" s="286"/>
      <c r="I10" s="286"/>
      <c r="J10" s="286"/>
      <c r="K10" s="158"/>
      <c r="L10" s="290"/>
      <c r="M10" s="290"/>
      <c r="N10" s="290"/>
      <c r="O10" s="286"/>
      <c r="P10" s="286"/>
    </row>
    <row r="11" spans="1:16" x14ac:dyDescent="0.25">
      <c r="A11" s="146" t="s">
        <v>6</v>
      </c>
      <c r="B11" s="146"/>
      <c r="C11" s="146"/>
      <c r="D11" s="146"/>
      <c r="E11" s="146"/>
      <c r="F11" s="146"/>
      <c r="G11" s="147">
        <v>0</v>
      </c>
      <c r="H11" s="147">
        <v>0</v>
      </c>
      <c r="I11" s="147">
        <v>0</v>
      </c>
      <c r="J11" s="146"/>
      <c r="K11" s="146"/>
      <c r="L11" s="150"/>
      <c r="M11" s="150"/>
      <c r="N11" s="150"/>
    </row>
    <row r="12" spans="1:16" x14ac:dyDescent="0.25">
      <c r="A12" s="151" t="s">
        <v>115</v>
      </c>
      <c r="B12" s="151"/>
      <c r="C12" s="151"/>
      <c r="D12" s="151"/>
      <c r="E12" s="151"/>
      <c r="F12" s="151"/>
      <c r="G12" s="152">
        <v>1</v>
      </c>
      <c r="H12" s="152">
        <v>1</v>
      </c>
      <c r="I12" s="152">
        <v>1</v>
      </c>
      <c r="J12" s="151"/>
      <c r="K12" s="151"/>
      <c r="L12" s="154"/>
      <c r="M12" s="154"/>
      <c r="N12" s="154"/>
      <c r="O12" s="151"/>
      <c r="P12" s="151"/>
    </row>
    <row r="13" spans="1:16" x14ac:dyDescent="0.25">
      <c r="A13" s="151" t="s">
        <v>165</v>
      </c>
      <c r="B13" s="151"/>
      <c r="C13" s="151"/>
      <c r="D13" s="151"/>
      <c r="E13" s="151"/>
      <c r="F13" s="151"/>
      <c r="G13" s="152">
        <v>2</v>
      </c>
      <c r="H13" s="152">
        <v>2</v>
      </c>
      <c r="I13" s="152">
        <v>2</v>
      </c>
      <c r="J13" s="151"/>
      <c r="K13" s="151"/>
      <c r="L13" s="150"/>
      <c r="M13" s="150"/>
      <c r="N13" s="150"/>
    </row>
    <row r="14" spans="1:16" x14ac:dyDescent="0.25">
      <c r="A14" s="151" t="s">
        <v>173</v>
      </c>
      <c r="B14" s="151"/>
      <c r="C14" s="151"/>
      <c r="D14" s="151"/>
      <c r="E14" s="151"/>
      <c r="F14" s="151"/>
      <c r="G14" s="152">
        <v>3</v>
      </c>
      <c r="H14" s="152">
        <v>3</v>
      </c>
      <c r="I14" s="152">
        <v>3</v>
      </c>
      <c r="J14" s="151"/>
      <c r="K14" s="151"/>
      <c r="L14" s="160"/>
      <c r="M14" s="160"/>
      <c r="N14" s="160"/>
      <c r="O14" s="151"/>
      <c r="P14" s="151"/>
    </row>
    <row r="15" spans="1:16" x14ac:dyDescent="0.25">
      <c r="A15" s="151" t="s">
        <v>167</v>
      </c>
      <c r="B15" s="151"/>
      <c r="C15" s="151"/>
      <c r="D15" s="151"/>
      <c r="E15" s="151"/>
      <c r="F15" s="151"/>
      <c r="G15" s="152">
        <v>4</v>
      </c>
      <c r="H15" s="152">
        <v>4</v>
      </c>
      <c r="I15" s="152">
        <v>4</v>
      </c>
      <c r="J15" s="151"/>
      <c r="K15" s="151"/>
      <c r="L15" s="161"/>
      <c r="M15" s="161"/>
      <c r="N15" s="161"/>
    </row>
    <row r="16" spans="1:16" x14ac:dyDescent="0.25">
      <c r="A16" s="151" t="s">
        <v>168</v>
      </c>
      <c r="B16" s="151"/>
      <c r="C16" s="151"/>
      <c r="D16" s="151"/>
      <c r="E16" s="151"/>
      <c r="F16" s="151"/>
      <c r="G16" s="152">
        <v>5</v>
      </c>
      <c r="H16" s="152">
        <v>5</v>
      </c>
      <c r="I16" s="152">
        <v>5</v>
      </c>
      <c r="J16" s="151"/>
      <c r="K16" s="151"/>
      <c r="L16" s="160"/>
      <c r="M16" s="160"/>
      <c r="N16" s="160"/>
      <c r="O16" s="151"/>
      <c r="P16" s="151"/>
    </row>
    <row r="17" spans="1:16" x14ac:dyDescent="0.25">
      <c r="A17" s="151" t="s">
        <v>169</v>
      </c>
      <c r="B17" s="151"/>
      <c r="C17" s="151"/>
      <c r="D17" s="151"/>
      <c r="E17" s="151"/>
      <c r="F17" s="151"/>
      <c r="G17" s="152">
        <v>6</v>
      </c>
      <c r="H17" s="152">
        <v>6</v>
      </c>
      <c r="I17" s="152">
        <v>6</v>
      </c>
      <c r="J17" s="151"/>
      <c r="K17" s="151"/>
      <c r="L17" s="161"/>
      <c r="M17" s="161"/>
      <c r="N17" s="161"/>
    </row>
    <row r="18" spans="1:16" x14ac:dyDescent="0.25">
      <c r="A18" s="151" t="s">
        <v>170</v>
      </c>
      <c r="B18" s="151"/>
      <c r="C18" s="151"/>
      <c r="D18" s="151"/>
      <c r="E18" s="151"/>
      <c r="F18" s="151"/>
      <c r="G18" s="152">
        <v>7</v>
      </c>
      <c r="H18" s="152">
        <v>7</v>
      </c>
      <c r="I18" s="152">
        <v>7</v>
      </c>
      <c r="J18" s="151"/>
      <c r="K18" s="151"/>
      <c r="L18" s="160"/>
      <c r="M18" s="160"/>
      <c r="N18" s="160"/>
      <c r="O18" s="151"/>
      <c r="P18" s="151"/>
    </row>
    <row r="19" spans="1:16" x14ac:dyDescent="0.25">
      <c r="A19" s="157" t="s">
        <v>171</v>
      </c>
      <c r="B19" s="144"/>
      <c r="C19" s="144"/>
      <c r="D19" s="144"/>
      <c r="E19" s="144"/>
      <c r="F19" s="144"/>
      <c r="G19" s="155">
        <v>8</v>
      </c>
      <c r="H19" s="155">
        <v>8</v>
      </c>
      <c r="I19" s="155">
        <v>8</v>
      </c>
      <c r="J19" s="157"/>
      <c r="K19" s="157"/>
      <c r="L19" s="162"/>
      <c r="M19" s="162"/>
      <c r="N19" s="162"/>
      <c r="O19" s="157"/>
      <c r="P19" s="157"/>
    </row>
    <row r="20" spans="1:16" x14ac:dyDescent="0.25">
      <c r="A20" s="285" t="s">
        <v>174</v>
      </c>
      <c r="B20" s="289"/>
      <c r="C20" s="289"/>
      <c r="D20" s="289"/>
      <c r="E20" s="289"/>
      <c r="F20" s="289"/>
      <c r="G20" s="289"/>
      <c r="H20" s="289"/>
      <c r="I20" s="289"/>
      <c r="J20" s="289"/>
      <c r="K20" s="291"/>
      <c r="L20" s="292"/>
      <c r="M20" s="292"/>
      <c r="N20" s="292"/>
      <c r="O20" s="289"/>
      <c r="P20" s="289"/>
    </row>
    <row r="21" spans="1:16" x14ac:dyDescent="0.25">
      <c r="A21" s="146" t="s">
        <v>6</v>
      </c>
      <c r="B21" s="146"/>
      <c r="C21" s="146"/>
      <c r="D21" s="146"/>
      <c r="E21" s="146"/>
      <c r="F21" s="146"/>
      <c r="G21" s="146"/>
      <c r="H21" s="147">
        <v>0</v>
      </c>
      <c r="I21" s="147">
        <v>0</v>
      </c>
      <c r="J21" s="146"/>
      <c r="K21" s="148"/>
      <c r="L21" s="149"/>
      <c r="M21" s="149"/>
      <c r="N21" s="149"/>
      <c r="O21" s="146"/>
      <c r="P21" s="146"/>
    </row>
    <row r="22" spans="1:16" x14ac:dyDescent="0.25">
      <c r="A22" s="151" t="s">
        <v>115</v>
      </c>
      <c r="B22" s="151"/>
      <c r="C22" s="151"/>
      <c r="D22" s="151"/>
      <c r="E22" s="151"/>
      <c r="F22" s="151"/>
      <c r="G22" s="151"/>
      <c r="H22" s="152">
        <v>1</v>
      </c>
      <c r="I22" s="152">
        <v>1</v>
      </c>
      <c r="J22" s="151"/>
      <c r="K22" s="153"/>
      <c r="L22" s="149"/>
      <c r="M22" s="149"/>
      <c r="N22" s="149"/>
      <c r="O22" s="151"/>
      <c r="P22" s="151"/>
    </row>
    <row r="23" spans="1:16" x14ac:dyDescent="0.25">
      <c r="A23" s="151" t="s">
        <v>175</v>
      </c>
      <c r="B23" s="151"/>
      <c r="C23" s="151"/>
      <c r="D23" s="151"/>
      <c r="E23" s="151"/>
      <c r="F23" s="151"/>
      <c r="G23" s="151"/>
      <c r="H23" s="152">
        <v>2</v>
      </c>
      <c r="I23" s="152">
        <v>2</v>
      </c>
      <c r="J23" s="151"/>
      <c r="K23" s="153"/>
      <c r="L23" s="154"/>
      <c r="M23" s="154"/>
      <c r="N23" s="154"/>
      <c r="O23" s="160"/>
      <c r="P23" s="151"/>
    </row>
    <row r="24" spans="1:16" x14ac:dyDescent="0.25">
      <c r="A24" s="151" t="s">
        <v>176</v>
      </c>
      <c r="B24" s="151"/>
      <c r="C24" s="151"/>
      <c r="D24" s="151"/>
      <c r="E24" s="151"/>
      <c r="F24" s="151"/>
      <c r="G24" s="151"/>
      <c r="H24" s="152">
        <v>3</v>
      </c>
      <c r="I24" s="152">
        <v>3</v>
      </c>
      <c r="J24" s="151"/>
      <c r="K24" s="153"/>
      <c r="L24" s="160"/>
      <c r="M24" s="160"/>
      <c r="N24" s="160"/>
      <c r="O24" s="151"/>
      <c r="P24" s="151"/>
    </row>
    <row r="25" spans="1:16" x14ac:dyDescent="0.25">
      <c r="A25" s="151" t="s">
        <v>177</v>
      </c>
      <c r="B25" s="151"/>
      <c r="C25" s="151"/>
      <c r="D25" s="151"/>
      <c r="E25" s="151"/>
      <c r="F25" s="151"/>
      <c r="G25" s="151"/>
      <c r="H25" s="152">
        <v>4</v>
      </c>
      <c r="I25" s="152">
        <v>4</v>
      </c>
      <c r="J25" s="151"/>
      <c r="K25" s="153"/>
      <c r="L25" s="160"/>
      <c r="M25" s="160"/>
      <c r="N25" s="160"/>
      <c r="O25" s="151"/>
      <c r="P25" s="151"/>
    </row>
    <row r="26" spans="1:16" x14ac:dyDescent="0.25">
      <c r="A26" s="163" t="s">
        <v>178</v>
      </c>
      <c r="B26" s="151"/>
      <c r="C26" s="151"/>
      <c r="D26" s="151"/>
      <c r="E26" s="151"/>
      <c r="F26" s="151"/>
      <c r="G26" s="151"/>
      <c r="H26" s="152">
        <v>5</v>
      </c>
      <c r="I26" s="152">
        <v>5</v>
      </c>
      <c r="J26" s="151"/>
      <c r="K26" s="153"/>
      <c r="L26" s="160"/>
      <c r="M26" s="160"/>
      <c r="N26" s="160"/>
      <c r="O26" s="151"/>
      <c r="P26" s="151"/>
    </row>
    <row r="27" spans="1:16" x14ac:dyDescent="0.25">
      <c r="A27" s="151" t="s">
        <v>179</v>
      </c>
      <c r="B27" s="151"/>
      <c r="C27" s="151"/>
      <c r="D27" s="151"/>
      <c r="E27" s="151"/>
      <c r="F27" s="151"/>
      <c r="G27" s="151"/>
      <c r="H27" s="152">
        <v>6</v>
      </c>
      <c r="I27" s="152">
        <v>6</v>
      </c>
      <c r="J27" s="151"/>
      <c r="K27" s="153"/>
      <c r="L27" s="160"/>
      <c r="M27" s="160"/>
      <c r="N27" s="160"/>
      <c r="O27" s="151"/>
      <c r="P27" s="151"/>
    </row>
    <row r="28" spans="1:16" x14ac:dyDescent="0.25">
      <c r="A28" s="151" t="s">
        <v>180</v>
      </c>
      <c r="B28" s="151"/>
      <c r="C28" s="151"/>
      <c r="D28" s="151"/>
      <c r="E28" s="151"/>
      <c r="F28" s="151"/>
      <c r="G28" s="151"/>
      <c r="H28" s="152">
        <v>7</v>
      </c>
      <c r="I28" s="152">
        <v>7</v>
      </c>
      <c r="J28" s="151"/>
      <c r="K28" s="153"/>
      <c r="L28" s="160"/>
      <c r="N28" s="160"/>
      <c r="O28" s="151"/>
      <c r="P28" s="151"/>
    </row>
    <row r="29" spans="1:16" x14ac:dyDescent="0.25">
      <c r="A29" s="144" t="s">
        <v>262</v>
      </c>
      <c r="B29" s="144"/>
      <c r="C29" s="144"/>
      <c r="D29" s="144"/>
      <c r="E29" s="144"/>
      <c r="F29" s="144"/>
      <c r="G29" s="144"/>
      <c r="H29" s="155">
        <v>8</v>
      </c>
      <c r="I29" s="155">
        <v>8</v>
      </c>
      <c r="J29" s="144"/>
      <c r="K29" s="164"/>
      <c r="L29" s="161"/>
      <c r="M29" s="161"/>
      <c r="N29" s="161"/>
      <c r="O29" s="144"/>
      <c r="P29" s="144"/>
    </row>
    <row r="30" spans="1:16" x14ac:dyDescent="0.25">
      <c r="A30" s="285" t="s">
        <v>181</v>
      </c>
      <c r="B30" s="286"/>
      <c r="C30" s="286"/>
      <c r="D30" s="286"/>
      <c r="E30" s="286"/>
      <c r="F30" s="286"/>
      <c r="G30" s="286"/>
      <c r="H30" s="286"/>
      <c r="I30" s="286"/>
      <c r="J30" s="286"/>
      <c r="K30" s="158"/>
      <c r="L30" s="290"/>
      <c r="M30" s="290"/>
      <c r="N30" s="290"/>
      <c r="O30" s="286"/>
      <c r="P30" s="286"/>
    </row>
    <row r="31" spans="1:16" x14ac:dyDescent="0.25">
      <c r="A31" s="146" t="s">
        <v>6</v>
      </c>
      <c r="B31" s="146"/>
      <c r="C31" s="146"/>
      <c r="D31" s="146"/>
      <c r="E31" s="146"/>
      <c r="F31" s="146"/>
      <c r="G31" s="146"/>
      <c r="H31" s="146"/>
      <c r="I31" s="146"/>
      <c r="J31" s="258">
        <v>0</v>
      </c>
      <c r="K31" s="146"/>
      <c r="L31" s="149"/>
      <c r="M31" s="149"/>
      <c r="N31" s="149"/>
      <c r="O31" s="146"/>
      <c r="P31" s="146"/>
    </row>
    <row r="32" spans="1:16" x14ac:dyDescent="0.25">
      <c r="A32" s="151" t="s">
        <v>182</v>
      </c>
      <c r="B32" s="151"/>
      <c r="C32" s="151"/>
      <c r="D32" s="151"/>
      <c r="E32" s="151"/>
      <c r="F32" s="151"/>
      <c r="G32" s="151"/>
      <c r="H32" s="151"/>
      <c r="I32" s="151"/>
      <c r="J32" s="259">
        <v>1</v>
      </c>
      <c r="K32" s="151"/>
      <c r="L32" s="160"/>
      <c r="M32" s="160"/>
      <c r="N32" s="160"/>
      <c r="O32" s="151"/>
      <c r="P32" s="151"/>
    </row>
    <row r="33" spans="1:16" x14ac:dyDescent="0.25">
      <c r="A33" s="144" t="s">
        <v>103</v>
      </c>
      <c r="B33" s="144"/>
      <c r="C33" s="144"/>
      <c r="D33" s="144"/>
      <c r="E33" s="144"/>
      <c r="F33" s="144"/>
      <c r="G33" s="144"/>
      <c r="H33" s="155"/>
      <c r="I33" s="144"/>
      <c r="J33" s="260">
        <v>3</v>
      </c>
      <c r="K33" s="164"/>
      <c r="L33" s="161"/>
      <c r="M33" s="161"/>
      <c r="N33" s="161"/>
      <c r="O33" s="144"/>
      <c r="P33" s="144"/>
    </row>
    <row r="34" spans="1:16" x14ac:dyDescent="0.25">
      <c r="A34" s="293" t="s">
        <v>73</v>
      </c>
      <c r="B34" s="286"/>
      <c r="C34" s="286"/>
      <c r="D34" s="286"/>
      <c r="E34" s="286"/>
      <c r="F34" s="286"/>
      <c r="G34" s="286"/>
      <c r="H34" s="286"/>
      <c r="I34" s="286"/>
      <c r="J34" s="294"/>
      <c r="K34" s="286"/>
      <c r="L34" s="290"/>
      <c r="M34" s="290"/>
      <c r="N34" s="290"/>
      <c r="O34" s="286"/>
      <c r="P34" s="286"/>
    </row>
    <row r="35" spans="1:16" x14ac:dyDescent="0.25">
      <c r="A35" s="146" t="s">
        <v>183</v>
      </c>
      <c r="B35" s="146"/>
      <c r="C35" s="146"/>
      <c r="D35" s="146"/>
      <c r="E35" s="146"/>
      <c r="F35" s="146"/>
      <c r="G35" s="146"/>
      <c r="H35" s="146"/>
      <c r="I35" s="146"/>
      <c r="J35" s="146"/>
      <c r="K35" s="258">
        <v>0</v>
      </c>
      <c r="L35" s="167"/>
      <c r="M35" s="167"/>
      <c r="N35" s="167"/>
      <c r="O35" s="146"/>
      <c r="P35" s="146"/>
    </row>
    <row r="36" spans="1:16" x14ac:dyDescent="0.25">
      <c r="A36" s="157" t="s">
        <v>184</v>
      </c>
      <c r="B36" s="157"/>
      <c r="C36" s="157"/>
      <c r="D36" s="157"/>
      <c r="E36" s="157"/>
      <c r="F36" s="157"/>
      <c r="G36" s="157"/>
      <c r="H36" s="157"/>
      <c r="I36" s="157"/>
      <c r="J36" s="144"/>
      <c r="K36" s="261">
        <v>2</v>
      </c>
      <c r="L36" s="162"/>
      <c r="M36" s="162"/>
      <c r="N36" s="162"/>
      <c r="O36" s="157"/>
      <c r="P36" s="157"/>
    </row>
    <row r="37" spans="1:16" x14ac:dyDescent="0.25">
      <c r="A37" s="293" t="s">
        <v>185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94"/>
      <c r="L37" s="290"/>
      <c r="M37" s="290"/>
      <c r="N37" s="290"/>
      <c r="O37" s="286"/>
      <c r="P37" s="286"/>
    </row>
    <row r="38" spans="1:16" x14ac:dyDescent="0.25">
      <c r="A38" s="146" t="s">
        <v>186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258">
        <v>0</v>
      </c>
      <c r="M38" s="165"/>
      <c r="N38" s="167"/>
      <c r="O38" s="146"/>
      <c r="P38" s="146"/>
    </row>
    <row r="39" spans="1:16" x14ac:dyDescent="0.25">
      <c r="A39" s="144" t="s">
        <v>187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260">
        <v>1</v>
      </c>
      <c r="M39" s="169"/>
      <c r="N39" s="161"/>
      <c r="O39" s="144"/>
      <c r="P39" s="144"/>
    </row>
    <row r="40" spans="1:16" x14ac:dyDescent="0.25">
      <c r="A40" s="151" t="s">
        <v>188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259">
        <v>2</v>
      </c>
      <c r="M40" s="166"/>
      <c r="N40" s="160"/>
      <c r="O40" s="151"/>
      <c r="P40" s="151"/>
    </row>
    <row r="41" spans="1:16" x14ac:dyDescent="0.25">
      <c r="A41" s="144" t="s">
        <v>189</v>
      </c>
      <c r="B41" s="144"/>
      <c r="C41" s="144"/>
      <c r="D41" s="144"/>
      <c r="E41" s="144"/>
      <c r="F41" s="144"/>
      <c r="G41" s="144"/>
      <c r="H41" s="144"/>
      <c r="I41" s="144"/>
      <c r="J41" s="144"/>
      <c r="L41" s="260">
        <v>3</v>
      </c>
      <c r="M41" s="169"/>
      <c r="N41" s="162"/>
      <c r="O41" s="157"/>
      <c r="P41" s="157"/>
    </row>
    <row r="42" spans="1:16" x14ac:dyDescent="0.25">
      <c r="A42" s="293" t="s">
        <v>264</v>
      </c>
      <c r="B42" s="286"/>
      <c r="C42" s="286"/>
      <c r="D42" s="286"/>
      <c r="E42" s="286"/>
      <c r="F42" s="286"/>
      <c r="G42" s="286"/>
      <c r="H42" s="286"/>
      <c r="I42" s="286"/>
      <c r="J42" s="294"/>
      <c r="K42" s="286"/>
      <c r="L42" s="290"/>
      <c r="M42" s="290"/>
      <c r="N42" s="290"/>
      <c r="O42" s="289"/>
      <c r="P42" s="289"/>
    </row>
    <row r="43" spans="1:16" x14ac:dyDescent="0.25">
      <c r="A43" s="144" t="s">
        <v>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69"/>
      <c r="M43" s="260">
        <v>0</v>
      </c>
      <c r="N43" s="161"/>
      <c r="O43" s="144"/>
      <c r="P43" s="144"/>
    </row>
    <row r="44" spans="1:16" x14ac:dyDescent="0.25">
      <c r="A44" s="293" t="s">
        <v>190</v>
      </c>
      <c r="B44" s="286"/>
      <c r="C44" s="286"/>
      <c r="D44" s="286"/>
      <c r="E44" s="286"/>
      <c r="F44" s="286"/>
      <c r="G44" s="286"/>
      <c r="H44" s="286"/>
      <c r="I44" s="286"/>
      <c r="J44" s="294"/>
      <c r="K44" s="286"/>
      <c r="L44" s="290"/>
      <c r="M44" s="290"/>
      <c r="N44" s="290"/>
      <c r="O44" s="286"/>
      <c r="P44" s="286"/>
    </row>
    <row r="45" spans="1:16" x14ac:dyDescent="0.25">
      <c r="A45" s="146" t="s">
        <v>191</v>
      </c>
      <c r="B45" s="146"/>
      <c r="C45" s="146"/>
      <c r="D45" s="146"/>
      <c r="E45" s="146"/>
      <c r="F45" s="146"/>
      <c r="G45" s="146"/>
      <c r="H45" s="146"/>
      <c r="I45" s="146"/>
      <c r="J45" s="165"/>
      <c r="K45" s="146"/>
      <c r="L45" s="167"/>
      <c r="M45" s="167"/>
      <c r="N45" s="167"/>
      <c r="O45" s="147">
        <v>0</v>
      </c>
      <c r="P45" s="146"/>
    </row>
    <row r="46" spans="1:16" x14ac:dyDescent="0.25">
      <c r="A46" s="151" t="s">
        <v>192</v>
      </c>
      <c r="B46" s="151"/>
      <c r="C46" s="151"/>
      <c r="D46" s="151"/>
      <c r="E46" s="151"/>
      <c r="F46" s="151"/>
      <c r="G46" s="151"/>
      <c r="H46" s="151"/>
      <c r="I46" s="151"/>
      <c r="J46" s="166"/>
      <c r="K46" s="153"/>
      <c r="L46" s="162"/>
      <c r="M46" s="162"/>
      <c r="N46" s="162"/>
      <c r="O46" s="170">
        <v>1</v>
      </c>
    </row>
    <row r="47" spans="1:16" x14ac:dyDescent="0.25">
      <c r="A47" s="151" t="s">
        <v>193</v>
      </c>
      <c r="B47" s="151"/>
      <c r="C47" s="151"/>
      <c r="D47" s="151"/>
      <c r="E47" s="151"/>
      <c r="F47" s="151"/>
      <c r="G47" s="151"/>
      <c r="H47" s="151"/>
      <c r="I47" s="151"/>
      <c r="J47" s="166"/>
      <c r="K47" s="153"/>
      <c r="L47" s="160"/>
      <c r="M47" s="160"/>
      <c r="N47" s="160"/>
      <c r="O47" s="152">
        <v>2</v>
      </c>
      <c r="P47" s="151"/>
    </row>
    <row r="48" spans="1:16" x14ac:dyDescent="0.25">
      <c r="A48" s="151" t="s">
        <v>194</v>
      </c>
      <c r="B48" s="151"/>
      <c r="C48" s="151"/>
      <c r="D48" s="151"/>
      <c r="E48" s="151"/>
      <c r="F48" s="151"/>
      <c r="G48" s="151"/>
      <c r="H48" s="151"/>
      <c r="I48" s="151"/>
      <c r="J48" s="166"/>
      <c r="K48" s="153"/>
      <c r="L48" s="160"/>
      <c r="M48" s="160"/>
      <c r="N48" s="160"/>
      <c r="O48" s="152">
        <v>3</v>
      </c>
      <c r="P48" s="151"/>
    </row>
    <row r="49" spans="1:16" x14ac:dyDescent="0.25">
      <c r="A49" s="151" t="s">
        <v>195</v>
      </c>
      <c r="B49" s="151"/>
      <c r="C49" s="151"/>
      <c r="D49" s="151"/>
      <c r="E49" s="151"/>
      <c r="F49" s="151"/>
      <c r="G49" s="151"/>
      <c r="H49" s="151"/>
      <c r="I49" s="151"/>
      <c r="J49" s="166"/>
      <c r="K49" s="153"/>
      <c r="L49" s="167"/>
      <c r="M49" s="167"/>
      <c r="N49" s="167"/>
      <c r="O49" s="147">
        <v>4</v>
      </c>
      <c r="P49" s="146"/>
    </row>
    <row r="50" spans="1:16" x14ac:dyDescent="0.25">
      <c r="A50" s="151" t="s">
        <v>196</v>
      </c>
      <c r="B50" s="151"/>
      <c r="C50" s="151"/>
      <c r="D50" s="151"/>
      <c r="E50" s="151"/>
      <c r="F50" s="151"/>
      <c r="G50" s="151"/>
      <c r="H50" s="151"/>
      <c r="I50" s="151"/>
      <c r="J50" s="166"/>
      <c r="K50" s="153"/>
      <c r="L50" s="167"/>
      <c r="M50" s="167"/>
      <c r="N50" s="167"/>
      <c r="O50" s="147">
        <v>5</v>
      </c>
      <c r="P50" s="146"/>
    </row>
    <row r="51" spans="1:16" x14ac:dyDescent="0.25">
      <c r="A51" s="157" t="s">
        <v>197</v>
      </c>
      <c r="B51" s="157"/>
      <c r="C51" s="157"/>
      <c r="D51" s="157"/>
      <c r="E51" s="157"/>
      <c r="F51" s="157"/>
      <c r="G51" s="157"/>
      <c r="H51" s="157"/>
      <c r="I51" s="157"/>
      <c r="J51" s="168"/>
      <c r="K51" s="156"/>
      <c r="L51" s="161"/>
      <c r="M51" s="161"/>
      <c r="N51" s="161"/>
      <c r="O51" s="155">
        <v>6</v>
      </c>
      <c r="P51" s="144"/>
    </row>
    <row r="52" spans="1:16" x14ac:dyDescent="0.25">
      <c r="A52" s="157" t="s">
        <v>198</v>
      </c>
      <c r="B52" s="157"/>
      <c r="C52" s="157"/>
      <c r="D52" s="157"/>
      <c r="E52" s="157"/>
      <c r="F52" s="157"/>
      <c r="G52" s="157"/>
      <c r="H52" s="157"/>
      <c r="I52" s="157"/>
      <c r="J52" s="168"/>
      <c r="K52" s="156"/>
      <c r="L52" s="162"/>
      <c r="M52" s="162"/>
      <c r="N52" s="162"/>
      <c r="O52" s="171">
        <v>9</v>
      </c>
      <c r="P52" s="157"/>
    </row>
    <row r="53" spans="1:16" x14ac:dyDescent="0.25">
      <c r="A53" s="285" t="s">
        <v>199</v>
      </c>
      <c r="B53" s="289"/>
      <c r="C53" s="289"/>
      <c r="D53" s="289"/>
      <c r="E53" s="289"/>
      <c r="F53" s="289"/>
      <c r="G53" s="289"/>
      <c r="H53" s="289"/>
      <c r="I53" s="289"/>
      <c r="J53" s="289"/>
      <c r="K53" s="158"/>
      <c r="L53" s="295"/>
      <c r="M53" s="295"/>
      <c r="N53" s="295"/>
      <c r="O53" s="289"/>
      <c r="P53" s="289"/>
    </row>
    <row r="54" spans="1:16" x14ac:dyDescent="0.25">
      <c r="A54" s="146" t="s">
        <v>200</v>
      </c>
      <c r="B54" s="146"/>
      <c r="C54" s="146"/>
      <c r="D54" s="146"/>
      <c r="E54" s="146"/>
      <c r="F54" s="146"/>
      <c r="G54" s="146"/>
      <c r="H54" s="146"/>
      <c r="I54" s="146"/>
      <c r="J54" s="148"/>
      <c r="K54" s="147"/>
      <c r="L54" s="149"/>
      <c r="M54" s="149"/>
      <c r="N54" s="149"/>
      <c r="O54" s="146"/>
      <c r="P54" s="147">
        <v>0</v>
      </c>
    </row>
    <row r="55" spans="1:16" x14ac:dyDescent="0.25">
      <c r="A55" s="146" t="s">
        <v>337</v>
      </c>
      <c r="B55" s="146"/>
      <c r="C55" s="146"/>
      <c r="D55" s="146"/>
      <c r="E55" s="146"/>
      <c r="F55" s="146"/>
      <c r="G55" s="146"/>
      <c r="H55" s="146"/>
      <c r="I55" s="146"/>
      <c r="J55" s="148"/>
      <c r="K55" s="147"/>
      <c r="L55" s="149"/>
      <c r="M55" s="149"/>
      <c r="N55" s="149"/>
      <c r="O55" s="151"/>
      <c r="P55" s="152">
        <v>1</v>
      </c>
    </row>
    <row r="56" spans="1:16" x14ac:dyDescent="0.25">
      <c r="A56" s="146" t="s">
        <v>338</v>
      </c>
      <c r="B56" s="146"/>
      <c r="C56" s="146"/>
      <c r="D56" s="146"/>
      <c r="E56" s="146"/>
      <c r="F56" s="146"/>
      <c r="G56" s="146"/>
      <c r="H56" s="146"/>
      <c r="I56" s="146"/>
      <c r="J56" s="148"/>
      <c r="K56" s="147"/>
      <c r="L56" s="154"/>
      <c r="M56" s="154"/>
      <c r="N56" s="154"/>
      <c r="O56" s="151"/>
      <c r="P56" s="152">
        <v>2</v>
      </c>
    </row>
    <row r="57" spans="1:16" x14ac:dyDescent="0.25">
      <c r="A57" s="146" t="s">
        <v>339</v>
      </c>
      <c r="B57" s="146"/>
      <c r="C57" s="146"/>
      <c r="D57" s="146"/>
      <c r="E57" s="146"/>
      <c r="F57" s="146"/>
      <c r="G57" s="146"/>
      <c r="H57" s="146"/>
      <c r="I57" s="146"/>
      <c r="J57" s="148"/>
      <c r="K57" s="147"/>
      <c r="L57" s="154"/>
      <c r="M57" s="154"/>
      <c r="N57" s="154"/>
      <c r="O57" s="151"/>
      <c r="P57" s="152">
        <v>3</v>
      </c>
    </row>
    <row r="58" spans="1:16" x14ac:dyDescent="0.25">
      <c r="A58" s="151" t="s">
        <v>201</v>
      </c>
      <c r="B58" s="151"/>
      <c r="C58" s="151"/>
      <c r="D58" s="151"/>
      <c r="E58" s="151"/>
      <c r="F58" s="151"/>
      <c r="G58" s="151"/>
      <c r="H58" s="151"/>
      <c r="I58" s="151"/>
      <c r="J58" s="153"/>
      <c r="K58" s="152"/>
      <c r="L58" s="154"/>
      <c r="M58" s="154"/>
      <c r="N58" s="154"/>
      <c r="O58" s="151"/>
      <c r="P58" s="152">
        <v>5</v>
      </c>
    </row>
    <row r="59" spans="1:16" x14ac:dyDescent="0.25">
      <c r="A59" s="143"/>
      <c r="B59" s="144"/>
      <c r="C59" s="144"/>
      <c r="D59" s="144"/>
      <c r="E59" s="144"/>
      <c r="F59" s="144"/>
      <c r="G59" s="144"/>
      <c r="H59" s="144"/>
      <c r="I59" s="144"/>
      <c r="J59" s="164"/>
      <c r="K59" s="155"/>
      <c r="L59" s="150"/>
      <c r="M59" s="150"/>
      <c r="N59" s="150"/>
    </row>
    <row r="60" spans="1:16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64"/>
      <c r="K60" s="155"/>
      <c r="L60" s="150"/>
      <c r="M60" s="150"/>
      <c r="N60" s="150"/>
    </row>
    <row r="61" spans="1:16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64"/>
      <c r="K61" s="155"/>
      <c r="L61" s="150"/>
      <c r="M61" s="150"/>
      <c r="N61" s="150"/>
    </row>
    <row r="62" spans="1:16" x14ac:dyDescent="0.25">
      <c r="A62" s="144"/>
      <c r="B62" s="144"/>
      <c r="C62" s="144"/>
      <c r="D62" s="144"/>
      <c r="E62" s="144"/>
      <c r="F62" s="144"/>
      <c r="G62" s="144"/>
      <c r="H62" s="144"/>
      <c r="I62" s="144"/>
      <c r="J62" s="164"/>
      <c r="K62" s="155"/>
      <c r="L62" s="150"/>
      <c r="M62" s="150"/>
      <c r="N62" s="150"/>
    </row>
    <row r="63" spans="1:16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64"/>
      <c r="K63" s="155"/>
      <c r="L63" s="150"/>
      <c r="M63" s="150"/>
      <c r="N63" s="150"/>
    </row>
    <row r="64" spans="1:16" x14ac:dyDescent="0.25">
      <c r="A64" s="144"/>
      <c r="B64" s="144"/>
      <c r="C64" s="144"/>
      <c r="D64" s="144"/>
      <c r="E64" s="144"/>
      <c r="F64" s="144"/>
      <c r="G64" s="164"/>
      <c r="H64" s="144"/>
      <c r="I64" s="144"/>
      <c r="J64" s="144"/>
      <c r="K64" s="164"/>
      <c r="L64" s="161"/>
      <c r="M64" s="161"/>
      <c r="N64" s="161"/>
    </row>
    <row r="65" spans="1:14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64"/>
      <c r="L65" s="161"/>
      <c r="M65" s="161"/>
      <c r="N65" s="161"/>
    </row>
    <row r="66" spans="1:14" x14ac:dyDescent="0.25">
      <c r="A66" s="373"/>
      <c r="B66" s="373"/>
      <c r="C66" s="373"/>
      <c r="D66" s="373"/>
      <c r="E66" s="373"/>
      <c r="F66" s="373"/>
      <c r="G66" s="373"/>
      <c r="H66" s="373"/>
      <c r="I66" s="373"/>
      <c r="J66" s="373"/>
      <c r="K66" s="144"/>
      <c r="L66" s="161"/>
      <c r="M66" s="161"/>
      <c r="N66" s="161"/>
    </row>
    <row r="67" spans="1:14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</row>
    <row r="68" spans="1:14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</row>
  </sheetData>
  <mergeCells count="2">
    <mergeCell ref="A1:P1"/>
    <mergeCell ref="A66:J6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T66"/>
  <sheetViews>
    <sheetView topLeftCell="A19" workbookViewId="0">
      <selection activeCell="N22" sqref="N22:N29"/>
    </sheetView>
  </sheetViews>
  <sheetFormatPr defaultRowHeight="15.75" x14ac:dyDescent="0.25"/>
  <cols>
    <col min="1" max="1" width="24.140625" style="355" customWidth="1"/>
    <col min="2" max="2" width="3" style="145" customWidth="1"/>
    <col min="3" max="3" width="2.7109375" style="145" customWidth="1"/>
    <col min="4" max="4" width="2.5703125" style="145" customWidth="1"/>
    <col min="5" max="6" width="2.7109375" style="145" customWidth="1"/>
    <col min="7" max="7" width="2.5703125" style="145" customWidth="1"/>
    <col min="8" max="8" width="2.42578125" style="145" customWidth="1"/>
    <col min="9" max="10" width="2.5703125" style="145" customWidth="1"/>
    <col min="11" max="11" width="3" style="145" customWidth="1"/>
    <col min="12" max="12" width="2.42578125" style="145" customWidth="1"/>
    <col min="13" max="15" width="2.7109375" style="145" customWidth="1"/>
    <col min="16" max="16" width="3" style="145" customWidth="1"/>
    <col min="17" max="18" width="2.42578125" style="145" customWidth="1"/>
    <col min="19" max="20" width="2.7109375" style="145" customWidth="1"/>
  </cols>
  <sheetData>
    <row r="1" spans="1:20" ht="15" x14ac:dyDescent="0.25">
      <c r="A1" s="385" t="s">
        <v>371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</row>
    <row r="2" spans="1:20" x14ac:dyDescent="0.2">
      <c r="A2" s="341" t="s">
        <v>0</v>
      </c>
      <c r="B2" s="280" t="s">
        <v>311</v>
      </c>
      <c r="C2" s="280"/>
      <c r="D2" s="280" t="s">
        <v>1</v>
      </c>
      <c r="E2" s="280">
        <v>0</v>
      </c>
      <c r="F2" s="280" t="s">
        <v>9</v>
      </c>
      <c r="G2" s="280" t="s">
        <v>9</v>
      </c>
      <c r="H2" s="280" t="s">
        <v>9</v>
      </c>
      <c r="I2" s="280" t="s">
        <v>1</v>
      </c>
      <c r="J2" s="283" t="s">
        <v>9</v>
      </c>
      <c r="K2" s="331" t="s">
        <v>9</v>
      </c>
      <c r="L2" s="331" t="s">
        <v>9</v>
      </c>
      <c r="M2" s="283" t="s">
        <v>9</v>
      </c>
      <c r="N2" s="283" t="s">
        <v>1</v>
      </c>
      <c r="O2" s="283" t="s">
        <v>9</v>
      </c>
      <c r="P2" s="331" t="s">
        <v>9</v>
      </c>
      <c r="Q2" s="331" t="s">
        <v>9</v>
      </c>
      <c r="R2" s="283" t="s">
        <v>1</v>
      </c>
      <c r="S2" s="283" t="s">
        <v>9</v>
      </c>
      <c r="T2" s="283" t="s">
        <v>9</v>
      </c>
    </row>
    <row r="3" spans="1:20" x14ac:dyDescent="0.25">
      <c r="A3" s="349"/>
      <c r="B3" s="144"/>
      <c r="C3" s="318"/>
      <c r="D3" s="318"/>
      <c r="E3" s="318"/>
      <c r="F3" s="319"/>
      <c r="G3" s="319"/>
      <c r="H3" s="144"/>
      <c r="I3" s="144"/>
      <c r="J3" s="144"/>
      <c r="K3" s="144"/>
      <c r="P3" s="144"/>
    </row>
    <row r="4" spans="1:20" x14ac:dyDescent="0.25">
      <c r="A4" s="349"/>
      <c r="B4" s="144"/>
      <c r="C4" s="318"/>
      <c r="D4" s="318"/>
      <c r="E4" s="155" t="s">
        <v>312</v>
      </c>
      <c r="F4" s="319"/>
      <c r="G4" s="319"/>
      <c r="H4" s="144"/>
      <c r="I4" s="144"/>
      <c r="J4" s="144"/>
      <c r="K4" s="144"/>
      <c r="P4" s="144"/>
    </row>
    <row r="5" spans="1:20" x14ac:dyDescent="0.25">
      <c r="A5" s="350" t="s">
        <v>313</v>
      </c>
      <c r="B5" s="286"/>
      <c r="C5" s="286"/>
      <c r="D5" s="286"/>
      <c r="E5" s="286"/>
      <c r="F5" s="286"/>
      <c r="G5" s="286"/>
      <c r="H5" s="286"/>
      <c r="I5" s="286"/>
      <c r="J5" s="286"/>
      <c r="K5" s="158"/>
      <c r="L5" s="290"/>
      <c r="M5" s="289"/>
      <c r="N5" s="289"/>
      <c r="O5" s="289"/>
      <c r="P5" s="158"/>
      <c r="Q5" s="290"/>
      <c r="R5" s="290"/>
      <c r="S5" s="289"/>
      <c r="T5" s="289"/>
    </row>
    <row r="6" spans="1:20" x14ac:dyDescent="0.25">
      <c r="A6" s="351" t="s">
        <v>314</v>
      </c>
      <c r="B6" s="146"/>
      <c r="C6" s="146"/>
      <c r="D6" s="146"/>
      <c r="E6" s="146"/>
      <c r="F6" s="147" t="s">
        <v>315</v>
      </c>
      <c r="G6" s="146"/>
      <c r="H6" s="146"/>
      <c r="I6" s="146"/>
      <c r="J6" s="146"/>
      <c r="K6" s="148"/>
      <c r="L6" s="149"/>
      <c r="P6" s="148"/>
      <c r="Q6" s="149"/>
      <c r="R6" s="149"/>
    </row>
    <row r="7" spans="1:20" x14ac:dyDescent="0.25">
      <c r="A7" s="351" t="s">
        <v>316</v>
      </c>
      <c r="B7" s="146"/>
      <c r="C7" s="146"/>
      <c r="D7" s="146"/>
      <c r="E7" s="146"/>
      <c r="F7" s="147" t="s">
        <v>222</v>
      </c>
      <c r="G7" s="146"/>
      <c r="H7" s="146"/>
      <c r="I7" s="146"/>
      <c r="J7" s="146"/>
      <c r="K7" s="148"/>
      <c r="L7" s="149"/>
      <c r="M7" s="151"/>
      <c r="N7" s="151"/>
      <c r="O7" s="151"/>
      <c r="P7" s="148"/>
      <c r="Q7" s="149"/>
      <c r="R7" s="149"/>
      <c r="S7" s="151"/>
      <c r="T7" s="151"/>
    </row>
    <row r="8" spans="1:20" x14ac:dyDescent="0.25">
      <c r="A8" s="352" t="s">
        <v>317</v>
      </c>
      <c r="B8" s="157"/>
      <c r="C8" s="157"/>
      <c r="D8" s="157"/>
      <c r="E8" s="157"/>
      <c r="F8" s="170" t="s">
        <v>265</v>
      </c>
      <c r="G8" s="157"/>
      <c r="H8" s="157"/>
      <c r="I8" s="157"/>
      <c r="J8" s="157"/>
      <c r="K8" s="156"/>
      <c r="L8" s="150"/>
      <c r="M8" s="144"/>
      <c r="N8" s="144"/>
      <c r="O8" s="144"/>
      <c r="P8" s="156"/>
      <c r="Q8" s="150"/>
      <c r="R8" s="150"/>
      <c r="S8" s="144"/>
      <c r="T8" s="144"/>
    </row>
    <row r="9" spans="1:20" x14ac:dyDescent="0.25">
      <c r="A9" s="350" t="s">
        <v>318</v>
      </c>
      <c r="B9" s="286"/>
      <c r="C9" s="286"/>
      <c r="D9" s="286"/>
      <c r="E9" s="286"/>
      <c r="F9" s="286"/>
      <c r="G9" s="286" t="s">
        <v>244</v>
      </c>
      <c r="H9" s="286"/>
      <c r="I9" s="286"/>
      <c r="J9" s="286"/>
      <c r="K9" s="158"/>
      <c r="L9" s="290"/>
      <c r="M9" s="289"/>
      <c r="N9" s="289"/>
      <c r="O9" s="289"/>
      <c r="P9" s="158"/>
      <c r="Q9" s="290"/>
      <c r="R9" s="290"/>
      <c r="S9" s="289"/>
      <c r="T9" s="289"/>
    </row>
    <row r="10" spans="1:20" x14ac:dyDescent="0.25">
      <c r="A10" s="351" t="s">
        <v>6</v>
      </c>
      <c r="B10" s="146"/>
      <c r="C10" s="146"/>
      <c r="D10" s="146"/>
      <c r="E10" s="146"/>
      <c r="F10" s="146"/>
      <c r="G10" s="147">
        <v>0</v>
      </c>
      <c r="H10" s="146"/>
      <c r="I10" s="146"/>
      <c r="J10" s="146"/>
      <c r="K10" s="146"/>
      <c r="L10" s="146"/>
      <c r="M10" s="146"/>
      <c r="N10" s="146"/>
      <c r="O10" s="146"/>
      <c r="P10" s="148"/>
      <c r="Q10" s="149"/>
      <c r="R10" s="149"/>
      <c r="S10" s="146"/>
      <c r="T10" s="149"/>
    </row>
    <row r="11" spans="1:20" x14ac:dyDescent="0.25">
      <c r="A11" s="352" t="s">
        <v>318</v>
      </c>
      <c r="B11" s="157"/>
      <c r="C11" s="157"/>
      <c r="D11" s="157"/>
      <c r="E11" s="157"/>
      <c r="F11" s="170"/>
      <c r="G11" s="170" t="s">
        <v>244</v>
      </c>
      <c r="H11" s="157"/>
      <c r="I11" s="157"/>
      <c r="J11" s="157"/>
      <c r="K11" s="156"/>
      <c r="L11" s="150"/>
      <c r="M11" s="144"/>
      <c r="N11" s="144"/>
      <c r="O11" s="144"/>
      <c r="P11" s="156"/>
      <c r="Q11" s="150"/>
      <c r="R11" s="150"/>
      <c r="S11" s="144"/>
      <c r="T11" s="144"/>
    </row>
    <row r="12" spans="1:20" x14ac:dyDescent="0.25">
      <c r="A12" s="350" t="s">
        <v>73</v>
      </c>
      <c r="B12" s="286"/>
      <c r="C12" s="286"/>
      <c r="D12" s="286"/>
      <c r="E12" s="286"/>
      <c r="F12" s="286"/>
      <c r="G12" s="286"/>
      <c r="H12" s="286"/>
      <c r="I12" s="286"/>
      <c r="J12" s="286"/>
      <c r="K12" s="158"/>
      <c r="L12" s="290"/>
      <c r="M12" s="289"/>
      <c r="N12" s="289"/>
      <c r="O12" s="289"/>
      <c r="P12" s="158"/>
      <c r="Q12" s="290"/>
      <c r="R12" s="290"/>
      <c r="S12" s="289"/>
      <c r="T12" s="289"/>
    </row>
    <row r="13" spans="1:20" x14ac:dyDescent="0.25">
      <c r="A13" s="351" t="s">
        <v>183</v>
      </c>
      <c r="B13" s="146"/>
      <c r="C13" s="146"/>
      <c r="D13" s="146"/>
      <c r="E13" s="146"/>
      <c r="F13" s="146"/>
      <c r="G13" s="146"/>
      <c r="H13" s="147">
        <v>0</v>
      </c>
      <c r="I13" s="146"/>
      <c r="J13" s="146"/>
      <c r="K13" s="148"/>
      <c r="L13" s="149"/>
      <c r="M13" s="146"/>
      <c r="N13" s="146"/>
      <c r="O13" s="146"/>
      <c r="P13" s="148"/>
      <c r="Q13" s="149"/>
      <c r="R13" s="149"/>
      <c r="S13" s="146"/>
      <c r="T13" s="146"/>
    </row>
    <row r="14" spans="1:20" x14ac:dyDescent="0.25">
      <c r="A14" s="352" t="s">
        <v>184</v>
      </c>
      <c r="B14" s="157"/>
      <c r="C14" s="157"/>
      <c r="D14" s="157"/>
      <c r="E14" s="157"/>
      <c r="F14" s="170"/>
      <c r="G14" s="170"/>
      <c r="H14" s="170">
        <v>2</v>
      </c>
      <c r="I14" s="157"/>
      <c r="J14" s="157"/>
      <c r="K14" s="156"/>
      <c r="L14" s="150"/>
      <c r="M14" s="144"/>
      <c r="N14" s="144"/>
      <c r="O14" s="144"/>
      <c r="P14" s="156"/>
      <c r="Q14" s="150"/>
      <c r="R14" s="150"/>
      <c r="S14" s="144"/>
      <c r="T14" s="144"/>
    </row>
    <row r="15" spans="1:20" x14ac:dyDescent="0.25">
      <c r="A15" s="350" t="s">
        <v>163</v>
      </c>
      <c r="B15" s="286"/>
      <c r="C15" s="286"/>
      <c r="D15" s="286"/>
      <c r="E15" s="286"/>
      <c r="F15" s="286"/>
      <c r="G15" s="286"/>
      <c r="H15" s="286"/>
      <c r="I15" s="286"/>
      <c r="J15" s="286"/>
      <c r="K15" s="158"/>
      <c r="L15" s="290"/>
      <c r="M15" s="286"/>
      <c r="N15" s="286"/>
      <c r="O15" s="286"/>
      <c r="P15" s="158"/>
      <c r="Q15" s="290"/>
      <c r="R15" s="290"/>
      <c r="S15" s="286"/>
      <c r="T15" s="286"/>
    </row>
    <row r="16" spans="1:20" x14ac:dyDescent="0.25">
      <c r="A16" s="351" t="s">
        <v>6</v>
      </c>
      <c r="B16" s="146"/>
      <c r="C16" s="146"/>
      <c r="D16" s="146"/>
      <c r="E16" s="146"/>
      <c r="F16" s="146"/>
      <c r="G16" s="146"/>
      <c r="H16" s="146"/>
      <c r="I16" s="146"/>
      <c r="J16" s="258">
        <v>0</v>
      </c>
      <c r="K16" s="258">
        <v>0</v>
      </c>
      <c r="L16" s="258">
        <v>0</v>
      </c>
      <c r="M16" s="258">
        <v>0</v>
      </c>
      <c r="N16" s="258">
        <v>0</v>
      </c>
      <c r="O16" s="146"/>
      <c r="P16" s="146"/>
      <c r="Q16" s="149"/>
      <c r="R16" s="149"/>
      <c r="S16" s="146"/>
      <c r="T16" s="146"/>
    </row>
    <row r="17" spans="1:20" x14ac:dyDescent="0.25">
      <c r="A17" s="351" t="s">
        <v>164</v>
      </c>
      <c r="B17" s="151"/>
      <c r="C17" s="151"/>
      <c r="D17" s="151"/>
      <c r="E17" s="151"/>
      <c r="F17" s="151"/>
      <c r="G17" s="151"/>
      <c r="H17" s="151"/>
      <c r="I17" s="151"/>
      <c r="J17" s="259">
        <v>1</v>
      </c>
      <c r="K17" s="259">
        <v>1</v>
      </c>
      <c r="L17" s="259">
        <v>1</v>
      </c>
      <c r="M17" s="259">
        <v>1</v>
      </c>
      <c r="N17" s="259">
        <v>1</v>
      </c>
      <c r="O17" s="151"/>
      <c r="P17" s="151"/>
      <c r="Q17" s="160"/>
      <c r="R17" s="160"/>
      <c r="S17" s="151"/>
      <c r="T17" s="151"/>
    </row>
    <row r="18" spans="1:20" x14ac:dyDescent="0.25">
      <c r="A18" s="353" t="s">
        <v>165</v>
      </c>
      <c r="B18" s="151"/>
      <c r="C18" s="151"/>
      <c r="D18" s="151"/>
      <c r="E18" s="151"/>
      <c r="F18" s="151"/>
      <c r="G18" s="151"/>
      <c r="H18" s="151"/>
      <c r="I18" s="151"/>
      <c r="J18" s="259">
        <v>2</v>
      </c>
      <c r="K18" s="259">
        <v>2</v>
      </c>
      <c r="L18" s="259">
        <v>2</v>
      </c>
      <c r="M18" s="259">
        <v>2</v>
      </c>
      <c r="N18" s="259">
        <v>2</v>
      </c>
      <c r="O18" s="151"/>
      <c r="P18" s="151"/>
      <c r="Q18" s="160"/>
      <c r="R18" s="160"/>
      <c r="S18" s="151"/>
      <c r="T18" s="151"/>
    </row>
    <row r="19" spans="1:20" x14ac:dyDescent="0.25">
      <c r="A19" s="353" t="s">
        <v>319</v>
      </c>
      <c r="B19" s="151"/>
      <c r="C19" s="151"/>
      <c r="D19" s="151"/>
      <c r="E19" s="151"/>
      <c r="F19" s="151"/>
      <c r="G19" s="151"/>
      <c r="H19" s="151"/>
      <c r="I19" s="151"/>
      <c r="J19" s="259" t="s">
        <v>320</v>
      </c>
      <c r="K19" s="259" t="s">
        <v>320</v>
      </c>
      <c r="L19" s="259" t="s">
        <v>320</v>
      </c>
      <c r="M19" s="259" t="s">
        <v>320</v>
      </c>
      <c r="N19" s="259" t="s">
        <v>320</v>
      </c>
      <c r="O19" s="151"/>
      <c r="P19" s="151"/>
      <c r="Q19" s="160"/>
      <c r="R19" s="160"/>
      <c r="S19" s="151"/>
      <c r="T19" s="151"/>
    </row>
    <row r="20" spans="1:20" x14ac:dyDescent="0.25">
      <c r="A20" s="349" t="s">
        <v>171</v>
      </c>
      <c r="B20" s="144"/>
      <c r="C20" s="144"/>
      <c r="D20" s="144"/>
      <c r="E20" s="144"/>
      <c r="F20" s="144"/>
      <c r="G20" s="144"/>
      <c r="H20" s="144"/>
      <c r="I20" s="144"/>
      <c r="J20" s="260">
        <v>8</v>
      </c>
      <c r="K20" s="260">
        <v>8</v>
      </c>
      <c r="L20" s="260">
        <v>8</v>
      </c>
      <c r="M20" s="260">
        <v>8</v>
      </c>
      <c r="N20" s="260">
        <v>8</v>
      </c>
      <c r="O20" s="144"/>
      <c r="P20" s="144"/>
      <c r="Q20" s="161"/>
      <c r="R20" s="161"/>
      <c r="S20" s="144"/>
      <c r="T20" s="144"/>
    </row>
    <row r="21" spans="1:20" x14ac:dyDescent="0.25">
      <c r="A21" s="354" t="s">
        <v>172</v>
      </c>
      <c r="B21" s="286"/>
      <c r="C21" s="286"/>
      <c r="D21" s="286"/>
      <c r="E21" s="286"/>
      <c r="F21" s="286"/>
      <c r="G21" s="286"/>
      <c r="H21" s="286"/>
      <c r="I21" s="286"/>
      <c r="J21" s="294"/>
      <c r="K21" s="286"/>
      <c r="L21" s="290"/>
      <c r="M21" s="286"/>
      <c r="N21" s="286"/>
      <c r="O21" s="286"/>
      <c r="P21" s="286"/>
      <c r="Q21" s="290"/>
      <c r="R21" s="290"/>
      <c r="S21" s="286"/>
      <c r="T21" s="286"/>
    </row>
    <row r="22" spans="1:20" x14ac:dyDescent="0.25">
      <c r="A22" s="351" t="s">
        <v>6</v>
      </c>
      <c r="B22" s="146"/>
      <c r="C22" s="146"/>
      <c r="D22" s="146"/>
      <c r="E22" s="146"/>
      <c r="F22" s="146"/>
      <c r="G22" s="146"/>
      <c r="H22" s="146"/>
      <c r="I22" s="146"/>
      <c r="J22" s="146"/>
      <c r="K22" s="258">
        <v>0</v>
      </c>
      <c r="L22" s="258">
        <v>0</v>
      </c>
      <c r="M22" s="258">
        <v>0</v>
      </c>
      <c r="N22" s="258">
        <v>0</v>
      </c>
      <c r="O22" s="146"/>
      <c r="P22" s="165"/>
      <c r="Q22" s="167"/>
      <c r="R22" s="167"/>
      <c r="S22" s="146"/>
      <c r="T22" s="146"/>
    </row>
    <row r="23" spans="1:20" x14ac:dyDescent="0.25">
      <c r="A23" s="351" t="s">
        <v>164</v>
      </c>
      <c r="B23" s="146"/>
      <c r="C23" s="146"/>
      <c r="D23" s="146"/>
      <c r="E23" s="146"/>
      <c r="F23" s="146"/>
      <c r="G23" s="146"/>
      <c r="H23" s="146"/>
      <c r="I23" s="146"/>
      <c r="J23" s="146"/>
      <c r="K23" s="259">
        <v>1</v>
      </c>
      <c r="L23" s="259">
        <v>1</v>
      </c>
      <c r="M23" s="259">
        <v>1</v>
      </c>
      <c r="N23" s="259">
        <v>1</v>
      </c>
      <c r="O23" s="146"/>
      <c r="P23" s="146"/>
      <c r="Q23" s="146"/>
      <c r="R23" s="146"/>
      <c r="S23" s="146"/>
      <c r="T23" s="146"/>
    </row>
    <row r="24" spans="1:20" x14ac:dyDescent="0.25">
      <c r="A24" s="353" t="s">
        <v>165</v>
      </c>
      <c r="B24" s="146"/>
      <c r="C24" s="146"/>
      <c r="D24" s="146"/>
      <c r="E24" s="146"/>
      <c r="F24" s="146"/>
      <c r="G24" s="146"/>
      <c r="H24" s="146"/>
      <c r="I24" s="146"/>
      <c r="J24" s="146"/>
      <c r="K24" s="259">
        <v>2</v>
      </c>
      <c r="L24" s="259">
        <v>2</v>
      </c>
      <c r="M24" s="259">
        <v>2</v>
      </c>
      <c r="N24" s="259">
        <v>2</v>
      </c>
      <c r="O24" s="146"/>
      <c r="P24" s="146"/>
      <c r="Q24" s="146"/>
      <c r="R24" s="146"/>
      <c r="S24" s="146"/>
      <c r="T24" s="146"/>
    </row>
    <row r="25" spans="1:20" x14ac:dyDescent="0.25">
      <c r="A25" s="353" t="s">
        <v>319</v>
      </c>
      <c r="B25" s="146"/>
      <c r="C25" s="146"/>
      <c r="D25" s="146"/>
      <c r="E25" s="146"/>
      <c r="F25" s="146"/>
      <c r="G25" s="146"/>
      <c r="H25" s="146"/>
      <c r="I25" s="146"/>
      <c r="J25" s="146"/>
      <c r="K25" s="259" t="s">
        <v>320</v>
      </c>
      <c r="L25" s="259" t="s">
        <v>320</v>
      </c>
      <c r="M25" s="259" t="s">
        <v>320</v>
      </c>
      <c r="N25" s="259" t="s">
        <v>320</v>
      </c>
      <c r="O25" s="146"/>
      <c r="P25" s="146"/>
      <c r="Q25" s="146"/>
      <c r="R25" s="146"/>
      <c r="S25" s="146"/>
      <c r="T25" s="146"/>
    </row>
    <row r="26" spans="1:20" x14ac:dyDescent="0.25">
      <c r="A26" s="353" t="s">
        <v>171</v>
      </c>
      <c r="B26" s="146"/>
      <c r="C26" s="146"/>
      <c r="D26" s="146"/>
      <c r="E26" s="146"/>
      <c r="F26" s="146"/>
      <c r="G26" s="146"/>
      <c r="H26" s="146"/>
      <c r="I26" s="146"/>
      <c r="J26" s="146"/>
      <c r="K26" s="259">
        <v>8</v>
      </c>
      <c r="L26" s="259">
        <v>8</v>
      </c>
      <c r="M26" s="259">
        <v>8</v>
      </c>
      <c r="N26" s="259">
        <v>8</v>
      </c>
      <c r="O26" s="146"/>
      <c r="P26" s="146"/>
      <c r="Q26" s="146"/>
      <c r="R26" s="146"/>
      <c r="S26" s="146"/>
      <c r="T26" s="146"/>
    </row>
    <row r="27" spans="1:20" x14ac:dyDescent="0.25">
      <c r="A27" s="353" t="s">
        <v>321</v>
      </c>
      <c r="B27" s="146"/>
      <c r="C27" s="146"/>
      <c r="D27" s="146"/>
      <c r="E27" s="146"/>
      <c r="F27" s="146"/>
      <c r="G27" s="146"/>
      <c r="H27" s="146"/>
      <c r="I27" s="146"/>
      <c r="J27" s="146"/>
      <c r="K27" s="259">
        <v>9</v>
      </c>
      <c r="L27" s="259">
        <v>9</v>
      </c>
      <c r="M27" s="259">
        <v>9</v>
      </c>
      <c r="N27" s="259">
        <v>9</v>
      </c>
      <c r="O27" s="146"/>
      <c r="P27" s="146"/>
      <c r="Q27" s="146"/>
      <c r="R27" s="146"/>
      <c r="S27" s="146"/>
      <c r="T27" s="146"/>
    </row>
    <row r="28" spans="1:20" x14ac:dyDescent="0.25">
      <c r="A28" s="353" t="s">
        <v>309</v>
      </c>
      <c r="B28" s="146"/>
      <c r="C28" s="146"/>
      <c r="D28" s="146"/>
      <c r="E28" s="146"/>
      <c r="F28" s="146"/>
      <c r="G28" s="146"/>
      <c r="H28" s="146"/>
      <c r="I28" s="146"/>
      <c r="J28" s="146"/>
      <c r="K28" s="259" t="s">
        <v>322</v>
      </c>
      <c r="L28" s="259" t="s">
        <v>322</v>
      </c>
      <c r="M28" s="259" t="s">
        <v>322</v>
      </c>
      <c r="N28" s="259" t="s">
        <v>322</v>
      </c>
      <c r="O28" s="146"/>
      <c r="P28" s="146"/>
      <c r="Q28" s="146"/>
      <c r="R28" s="146"/>
      <c r="S28" s="146"/>
      <c r="T28" s="146"/>
    </row>
    <row r="29" spans="1:20" x14ac:dyDescent="0.25">
      <c r="A29" s="349" t="s">
        <v>323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69" t="s">
        <v>245</v>
      </c>
      <c r="L29" s="169" t="s">
        <v>245</v>
      </c>
      <c r="M29" s="169" t="s">
        <v>245</v>
      </c>
      <c r="N29" s="169" t="s">
        <v>245</v>
      </c>
      <c r="O29" s="144"/>
      <c r="P29" s="169"/>
      <c r="Q29" s="161"/>
      <c r="R29" s="161"/>
      <c r="S29" s="144"/>
      <c r="T29" s="144"/>
    </row>
    <row r="30" spans="1:20" x14ac:dyDescent="0.25">
      <c r="A30" s="354" t="s">
        <v>174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94"/>
      <c r="L30" s="290"/>
      <c r="M30" s="286"/>
      <c r="N30" s="286"/>
      <c r="O30" s="286"/>
      <c r="P30" s="294"/>
      <c r="Q30" s="290"/>
      <c r="R30" s="290"/>
      <c r="S30" s="286"/>
      <c r="T30" s="286"/>
    </row>
    <row r="31" spans="1:20" x14ac:dyDescent="0.25">
      <c r="A31" s="351" t="s">
        <v>6</v>
      </c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258">
        <v>0</v>
      </c>
      <c r="M31" s="146"/>
      <c r="N31" s="146"/>
      <c r="O31" s="146"/>
      <c r="P31" s="146"/>
      <c r="Q31" s="165"/>
      <c r="R31" s="167"/>
      <c r="S31" s="146"/>
      <c r="T31" s="146"/>
    </row>
    <row r="32" spans="1:20" x14ac:dyDescent="0.25">
      <c r="A32" s="351" t="s">
        <v>164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259">
        <v>1</v>
      </c>
      <c r="M32" s="146"/>
      <c r="N32" s="146"/>
      <c r="O32" s="146"/>
      <c r="P32" s="146"/>
      <c r="Q32" s="146"/>
      <c r="R32" s="146"/>
      <c r="S32" s="146"/>
      <c r="T32" s="146"/>
    </row>
    <row r="33" spans="1:20" x14ac:dyDescent="0.25">
      <c r="A33" s="353" t="s">
        <v>165</v>
      </c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259">
        <v>2</v>
      </c>
      <c r="M33" s="146"/>
      <c r="N33" s="146"/>
      <c r="O33" s="146"/>
      <c r="P33" s="146"/>
      <c r="Q33" s="146"/>
      <c r="R33" s="146"/>
      <c r="S33" s="146"/>
      <c r="T33" s="146"/>
    </row>
    <row r="34" spans="1:20" x14ac:dyDescent="0.25">
      <c r="A34" s="353" t="s">
        <v>319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259" t="s">
        <v>320</v>
      </c>
      <c r="M34" s="146"/>
      <c r="N34" s="146"/>
      <c r="O34" s="146"/>
      <c r="P34" s="146"/>
      <c r="Q34" s="146"/>
      <c r="R34" s="146"/>
      <c r="S34" s="146"/>
      <c r="T34" s="146"/>
    </row>
    <row r="35" spans="1:20" x14ac:dyDescent="0.25">
      <c r="A35" s="353" t="s">
        <v>171</v>
      </c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259">
        <v>8</v>
      </c>
      <c r="M35" s="146"/>
      <c r="N35" s="146"/>
      <c r="O35" s="146"/>
      <c r="P35" s="146"/>
      <c r="Q35" s="146"/>
      <c r="R35" s="146"/>
      <c r="S35" s="146"/>
      <c r="T35" s="146"/>
    </row>
    <row r="36" spans="1:20" x14ac:dyDescent="0.25">
      <c r="A36" s="353" t="s">
        <v>321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259">
        <v>9</v>
      </c>
      <c r="M36" s="146"/>
      <c r="N36" s="146"/>
      <c r="O36" s="146"/>
      <c r="P36" s="146"/>
      <c r="Q36" s="146"/>
      <c r="R36" s="146"/>
      <c r="S36" s="146"/>
      <c r="T36" s="146"/>
    </row>
    <row r="37" spans="1:20" x14ac:dyDescent="0.25">
      <c r="A37" s="353" t="s">
        <v>309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259" t="s">
        <v>322</v>
      </c>
      <c r="M37" s="146"/>
      <c r="N37" s="146"/>
      <c r="O37" s="146"/>
      <c r="P37" s="146"/>
      <c r="Q37" s="146"/>
      <c r="R37" s="146"/>
      <c r="S37" s="146"/>
      <c r="T37" s="146"/>
    </row>
    <row r="38" spans="1:20" x14ac:dyDescent="0.25">
      <c r="A38" s="349" t="s">
        <v>323</v>
      </c>
      <c r="B38" s="144"/>
      <c r="C38" s="144"/>
      <c r="D38" s="144"/>
      <c r="E38" s="144"/>
      <c r="F38" s="144"/>
      <c r="G38" s="144"/>
      <c r="H38" s="144"/>
      <c r="I38" s="144"/>
      <c r="J38" s="144"/>
      <c r="L38" s="169" t="s">
        <v>245</v>
      </c>
      <c r="M38" s="157"/>
      <c r="N38" s="157"/>
      <c r="O38" s="157"/>
      <c r="Q38" s="169"/>
      <c r="R38" s="162"/>
      <c r="S38" s="157"/>
      <c r="T38" s="157"/>
    </row>
    <row r="39" spans="1:20" x14ac:dyDescent="0.25">
      <c r="A39" s="354" t="s">
        <v>310</v>
      </c>
      <c r="B39" s="286"/>
      <c r="C39" s="286"/>
      <c r="D39" s="286"/>
      <c r="E39" s="286"/>
      <c r="F39" s="286"/>
      <c r="G39" s="286"/>
      <c r="H39" s="286"/>
      <c r="I39" s="286"/>
      <c r="J39" s="286"/>
      <c r="K39" s="294"/>
      <c r="L39" s="290"/>
      <c r="M39" s="286"/>
      <c r="N39" s="286"/>
      <c r="O39" s="286"/>
      <c r="P39" s="294"/>
      <c r="Q39" s="290"/>
      <c r="R39" s="290"/>
      <c r="S39" s="286"/>
      <c r="T39" s="286"/>
    </row>
    <row r="40" spans="1:20" x14ac:dyDescent="0.25">
      <c r="A40" s="351" t="s">
        <v>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65"/>
      <c r="M40" s="258">
        <v>0</v>
      </c>
      <c r="N40" s="146"/>
      <c r="O40" s="146"/>
      <c r="P40" s="146"/>
      <c r="Q40" s="165"/>
      <c r="R40" s="167"/>
      <c r="S40" s="146"/>
      <c r="T40" s="146"/>
    </row>
    <row r="41" spans="1:20" x14ac:dyDescent="0.25">
      <c r="A41" s="352" t="s">
        <v>324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62"/>
      <c r="M41" s="169">
        <v>1</v>
      </c>
      <c r="N41" s="144"/>
      <c r="O41" s="144"/>
      <c r="P41" s="144"/>
      <c r="Q41" s="169"/>
      <c r="R41" s="161"/>
      <c r="S41" s="144"/>
      <c r="T41" s="144"/>
    </row>
    <row r="42" spans="1:20" x14ac:dyDescent="0.25">
      <c r="A42" s="354" t="s">
        <v>181</v>
      </c>
      <c r="B42" s="286"/>
      <c r="C42" s="286"/>
      <c r="D42" s="286"/>
      <c r="E42" s="286"/>
      <c r="F42" s="286"/>
      <c r="G42" s="286"/>
      <c r="H42" s="286"/>
      <c r="I42" s="286"/>
      <c r="J42" s="286"/>
      <c r="K42" s="294"/>
      <c r="L42" s="290"/>
      <c r="M42" s="286"/>
      <c r="N42" s="286"/>
      <c r="O42" s="286"/>
      <c r="P42" s="294"/>
      <c r="Q42" s="290"/>
      <c r="R42" s="290"/>
      <c r="S42" s="286"/>
      <c r="T42" s="286"/>
    </row>
    <row r="43" spans="1:20" x14ac:dyDescent="0.25">
      <c r="A43" s="351" t="s">
        <v>6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260"/>
      <c r="M43" s="260"/>
      <c r="N43" s="144"/>
      <c r="O43" s="155">
        <v>0</v>
      </c>
      <c r="P43" s="146"/>
      <c r="Q43" s="165"/>
      <c r="R43" s="167"/>
      <c r="S43" s="146"/>
      <c r="T43" s="146"/>
    </row>
    <row r="44" spans="1:20" x14ac:dyDescent="0.25">
      <c r="A44" s="353" t="s">
        <v>182</v>
      </c>
      <c r="B44" s="151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259">
        <v>1</v>
      </c>
      <c r="P44" s="146"/>
      <c r="Q44" s="146"/>
      <c r="R44" s="146"/>
      <c r="S44" s="146"/>
      <c r="T44" s="146"/>
    </row>
    <row r="45" spans="1:20" x14ac:dyDescent="0.25">
      <c r="A45" s="353" t="s">
        <v>103</v>
      </c>
      <c r="B45" s="151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259">
        <v>3</v>
      </c>
      <c r="P45" s="146"/>
      <c r="Q45" s="146"/>
      <c r="R45" s="146"/>
      <c r="S45" s="146"/>
      <c r="T45" s="146"/>
    </row>
    <row r="46" spans="1:20" x14ac:dyDescent="0.25">
      <c r="A46" s="349" t="s">
        <v>325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259">
        <v>4</v>
      </c>
      <c r="P46" s="146"/>
      <c r="Q46" s="146"/>
      <c r="R46" s="146"/>
      <c r="S46" s="146"/>
      <c r="T46" s="146"/>
    </row>
    <row r="47" spans="1:20" x14ac:dyDescent="0.25">
      <c r="A47" s="349" t="s">
        <v>326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260"/>
      <c r="M47" s="260"/>
      <c r="N47" s="144"/>
      <c r="O47" s="155">
        <v>5</v>
      </c>
      <c r="P47" s="144"/>
      <c r="Q47" s="169"/>
      <c r="R47" s="161"/>
      <c r="S47" s="144"/>
      <c r="T47" s="144"/>
    </row>
    <row r="48" spans="1:20" x14ac:dyDescent="0.25">
      <c r="A48" s="354" t="s">
        <v>264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  <c r="L48" s="347"/>
      <c r="M48" s="347"/>
      <c r="N48" s="286"/>
      <c r="O48" s="298"/>
      <c r="P48" s="286"/>
      <c r="Q48" s="294"/>
      <c r="R48" s="290"/>
      <c r="S48" s="286"/>
      <c r="T48" s="286"/>
    </row>
    <row r="49" spans="1:20" x14ac:dyDescent="0.25">
      <c r="A49" s="351" t="s">
        <v>6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7">
        <v>0</v>
      </c>
      <c r="Q49" s="165"/>
      <c r="R49" s="167"/>
      <c r="S49" s="146"/>
      <c r="T49" s="146"/>
    </row>
    <row r="50" spans="1:20" x14ac:dyDescent="0.25">
      <c r="A50" s="352" t="s">
        <v>327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348" t="s">
        <v>265</v>
      </c>
      <c r="Q50" s="169"/>
      <c r="R50" s="161"/>
      <c r="S50" s="144"/>
      <c r="T50" s="144"/>
    </row>
    <row r="51" spans="1:20" x14ac:dyDescent="0.25">
      <c r="A51" s="354" t="s">
        <v>328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  <c r="L51" s="347"/>
      <c r="M51" s="347"/>
      <c r="N51" s="286"/>
      <c r="O51" s="298"/>
      <c r="P51" s="286"/>
      <c r="Q51" s="294"/>
      <c r="R51" s="290"/>
      <c r="S51" s="286"/>
      <c r="T51" s="286"/>
    </row>
    <row r="52" spans="1:20" x14ac:dyDescent="0.25">
      <c r="A52" s="351" t="s">
        <v>6</v>
      </c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259">
        <v>0</v>
      </c>
      <c r="R52" s="146"/>
      <c r="S52" s="146"/>
      <c r="T52" s="146"/>
    </row>
    <row r="53" spans="1:20" x14ac:dyDescent="0.25">
      <c r="A53" s="352" t="s">
        <v>329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260"/>
      <c r="M53" s="260"/>
      <c r="N53" s="144"/>
      <c r="O53" s="155"/>
      <c r="P53" s="155"/>
      <c r="Q53" s="260">
        <v>1</v>
      </c>
      <c r="R53" s="161"/>
      <c r="S53" s="144"/>
      <c r="T53" s="144"/>
    </row>
    <row r="54" spans="1:20" x14ac:dyDescent="0.25">
      <c r="A54" s="354" t="s">
        <v>330</v>
      </c>
      <c r="B54" s="286"/>
      <c r="C54" s="286"/>
      <c r="D54" s="286"/>
      <c r="E54" s="286"/>
      <c r="F54" s="286"/>
      <c r="G54" s="286"/>
      <c r="H54" s="286"/>
      <c r="I54" s="286"/>
      <c r="J54" s="286"/>
      <c r="K54" s="286"/>
      <c r="L54" s="347"/>
      <c r="M54" s="347"/>
      <c r="N54" s="286"/>
      <c r="O54" s="298"/>
      <c r="P54" s="286"/>
      <c r="Q54" s="294"/>
      <c r="R54" s="290"/>
      <c r="S54" s="286"/>
      <c r="T54" s="286"/>
    </row>
    <row r="55" spans="1:20" x14ac:dyDescent="0.25">
      <c r="A55" s="351" t="s">
        <v>192</v>
      </c>
      <c r="B55" s="146"/>
      <c r="C55" s="146"/>
      <c r="D55" s="146"/>
      <c r="E55" s="146"/>
      <c r="F55" s="146"/>
      <c r="G55" s="146"/>
      <c r="H55" s="146"/>
      <c r="I55" s="146"/>
      <c r="J55" s="165"/>
      <c r="K55" s="148"/>
      <c r="L55" s="161"/>
      <c r="M55" s="155"/>
      <c r="N55" s="144"/>
      <c r="O55" s="144"/>
      <c r="P55" s="148"/>
      <c r="Q55" s="161"/>
      <c r="R55" s="161"/>
      <c r="S55" s="155">
        <v>1</v>
      </c>
      <c r="T55" s="144"/>
    </row>
    <row r="56" spans="1:20" x14ac:dyDescent="0.25">
      <c r="A56" s="353" t="s">
        <v>193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0"/>
      <c r="M56" s="152"/>
      <c r="N56" s="151"/>
      <c r="O56" s="151"/>
      <c r="P56" s="153"/>
      <c r="Q56" s="160"/>
      <c r="R56" s="160"/>
      <c r="S56" s="152">
        <v>2</v>
      </c>
      <c r="T56" s="151"/>
    </row>
    <row r="57" spans="1:20" x14ac:dyDescent="0.25">
      <c r="A57" s="353" t="s">
        <v>194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0"/>
      <c r="M57" s="152"/>
      <c r="N57" s="151"/>
      <c r="O57" s="151"/>
      <c r="P57" s="153"/>
      <c r="Q57" s="160"/>
      <c r="R57" s="160"/>
      <c r="S57" s="152">
        <v>3</v>
      </c>
      <c r="T57" s="151"/>
    </row>
    <row r="58" spans="1:20" x14ac:dyDescent="0.25">
      <c r="A58" s="353" t="s">
        <v>195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7"/>
      <c r="M58" s="147"/>
      <c r="N58" s="146"/>
      <c r="O58" s="146"/>
      <c r="P58" s="153"/>
      <c r="Q58" s="167"/>
      <c r="R58" s="167"/>
      <c r="S58" s="147">
        <v>4</v>
      </c>
      <c r="T58" s="146"/>
    </row>
    <row r="59" spans="1:20" x14ac:dyDescent="0.25">
      <c r="A59" s="353" t="s">
        <v>196</v>
      </c>
      <c r="B59" s="151"/>
      <c r="C59" s="151"/>
      <c r="D59" s="151"/>
      <c r="E59" s="151"/>
      <c r="F59" s="151"/>
      <c r="G59" s="151"/>
      <c r="H59" s="151"/>
      <c r="I59" s="151"/>
      <c r="J59" s="166"/>
      <c r="K59" s="153"/>
      <c r="L59" s="167"/>
      <c r="M59" s="147"/>
      <c r="N59" s="146"/>
      <c r="O59" s="146"/>
      <c r="P59" s="153"/>
      <c r="Q59" s="167"/>
      <c r="R59" s="167"/>
      <c r="S59" s="147">
        <v>5</v>
      </c>
      <c r="T59" s="146"/>
    </row>
    <row r="60" spans="1:20" x14ac:dyDescent="0.25">
      <c r="A60" s="349" t="s">
        <v>331</v>
      </c>
      <c r="B60" s="144"/>
      <c r="C60" s="144"/>
      <c r="D60" s="144"/>
      <c r="E60" s="144"/>
      <c r="F60" s="144"/>
      <c r="G60" s="144"/>
      <c r="H60" s="144"/>
      <c r="I60" s="144"/>
      <c r="J60" s="169"/>
      <c r="K60" s="164"/>
      <c r="L60" s="161"/>
      <c r="M60" s="155"/>
      <c r="N60" s="144"/>
      <c r="O60" s="144"/>
      <c r="P60" s="164"/>
      <c r="Q60" s="161"/>
      <c r="R60" s="161"/>
      <c r="S60" s="155" t="s">
        <v>265</v>
      </c>
      <c r="T60" s="144"/>
    </row>
    <row r="61" spans="1:20" x14ac:dyDescent="0.25">
      <c r="A61" s="354" t="s">
        <v>199</v>
      </c>
      <c r="B61" s="286"/>
      <c r="C61" s="286"/>
      <c r="D61" s="286"/>
      <c r="E61" s="286"/>
      <c r="F61" s="286"/>
      <c r="G61" s="286"/>
      <c r="H61" s="286"/>
      <c r="I61" s="286"/>
      <c r="J61" s="286"/>
      <c r="K61" s="286"/>
      <c r="L61" s="347"/>
      <c r="M61" s="347"/>
      <c r="N61" s="286"/>
      <c r="O61" s="298"/>
      <c r="P61" s="286"/>
      <c r="Q61" s="294"/>
      <c r="R61" s="290"/>
      <c r="S61" s="286"/>
      <c r="T61" s="286"/>
    </row>
    <row r="62" spans="1:20" x14ac:dyDescent="0.25">
      <c r="A62" s="351" t="s">
        <v>200</v>
      </c>
      <c r="B62" s="146"/>
      <c r="C62" s="146"/>
      <c r="D62" s="146"/>
      <c r="E62" s="146"/>
      <c r="F62" s="146"/>
      <c r="G62" s="146"/>
      <c r="H62" s="146"/>
      <c r="I62" s="146"/>
      <c r="J62" s="148"/>
      <c r="K62" s="147"/>
      <c r="L62" s="149"/>
      <c r="M62" s="146"/>
      <c r="N62" s="146"/>
      <c r="O62" s="147"/>
      <c r="P62" s="147"/>
      <c r="Q62" s="149"/>
      <c r="R62" s="149"/>
      <c r="S62" s="146"/>
      <c r="T62" s="147">
        <v>0</v>
      </c>
    </row>
    <row r="63" spans="1:20" x14ac:dyDescent="0.25">
      <c r="A63" s="351" t="s">
        <v>372</v>
      </c>
      <c r="B63" s="146"/>
      <c r="C63" s="146"/>
      <c r="D63" s="146"/>
      <c r="E63" s="146"/>
      <c r="F63" s="146"/>
      <c r="G63" s="146"/>
      <c r="H63" s="146"/>
      <c r="I63" s="146"/>
      <c r="J63" s="148"/>
      <c r="K63" s="147"/>
      <c r="L63" s="149"/>
      <c r="M63" s="151"/>
      <c r="N63" s="151"/>
      <c r="O63" s="152"/>
      <c r="P63" s="147"/>
      <c r="Q63" s="149"/>
      <c r="R63" s="149"/>
      <c r="S63" s="151"/>
      <c r="T63" s="152">
        <v>1</v>
      </c>
    </row>
    <row r="64" spans="1:20" x14ac:dyDescent="0.25">
      <c r="A64" s="351" t="s">
        <v>373</v>
      </c>
      <c r="B64" s="146"/>
      <c r="C64" s="146"/>
      <c r="D64" s="146"/>
      <c r="E64" s="146"/>
      <c r="F64" s="146"/>
      <c r="G64" s="146"/>
      <c r="H64" s="146"/>
      <c r="I64" s="146"/>
      <c r="J64" s="148"/>
      <c r="K64" s="147"/>
      <c r="L64" s="154"/>
      <c r="M64" s="151"/>
      <c r="N64" s="151"/>
      <c r="O64" s="152"/>
      <c r="P64" s="147"/>
      <c r="Q64" s="154"/>
      <c r="R64" s="154"/>
      <c r="S64" s="151"/>
      <c r="T64" s="152">
        <v>2</v>
      </c>
    </row>
    <row r="65" spans="1:20" x14ac:dyDescent="0.25">
      <c r="A65" s="351" t="s">
        <v>374</v>
      </c>
      <c r="B65" s="146"/>
      <c r="C65" s="146"/>
      <c r="D65" s="146"/>
      <c r="E65" s="146"/>
      <c r="F65" s="146"/>
      <c r="G65" s="146"/>
      <c r="H65" s="146"/>
      <c r="I65" s="146"/>
      <c r="J65" s="148"/>
      <c r="K65" s="147"/>
      <c r="L65" s="154"/>
      <c r="M65" s="151"/>
      <c r="N65" s="151"/>
      <c r="O65" s="152"/>
      <c r="P65" s="147"/>
      <c r="Q65" s="154"/>
      <c r="R65" s="154"/>
      <c r="S65" s="151"/>
      <c r="T65" s="152">
        <v>3</v>
      </c>
    </row>
    <row r="66" spans="1:20" x14ac:dyDescent="0.25">
      <c r="A66" s="353" t="s">
        <v>201</v>
      </c>
      <c r="B66" s="151"/>
      <c r="C66" s="151"/>
      <c r="D66" s="151"/>
      <c r="E66" s="151"/>
      <c r="F66" s="151"/>
      <c r="G66" s="151"/>
      <c r="H66" s="151"/>
      <c r="I66" s="151"/>
      <c r="J66" s="153"/>
      <c r="K66" s="152"/>
      <c r="L66" s="154"/>
      <c r="M66" s="151"/>
      <c r="N66" s="151"/>
      <c r="O66" s="152"/>
      <c r="P66" s="152"/>
      <c r="Q66" s="154"/>
      <c r="R66" s="154"/>
      <c r="S66" s="151"/>
      <c r="T66" s="152">
        <v>5</v>
      </c>
    </row>
  </sheetData>
  <mergeCells count="1">
    <mergeCell ref="A1:T1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A23" sqref="A23"/>
    </sheetView>
  </sheetViews>
  <sheetFormatPr defaultRowHeight="15" x14ac:dyDescent="0.25"/>
  <cols>
    <col min="1" max="1" width="60" style="145" customWidth="1"/>
    <col min="2" max="2" width="6" style="145" customWidth="1"/>
    <col min="3" max="3" width="2.5703125" style="145" customWidth="1"/>
    <col min="4" max="6" width="3.85546875" style="145" customWidth="1"/>
  </cols>
  <sheetData>
    <row r="1" spans="1:6" x14ac:dyDescent="0.2">
      <c r="A1" s="386" t="s">
        <v>283</v>
      </c>
      <c r="B1" s="386"/>
      <c r="C1" s="386"/>
      <c r="D1" s="386"/>
      <c r="E1" s="386"/>
      <c r="F1" s="386"/>
    </row>
    <row r="2" spans="1:6" x14ac:dyDescent="0.2">
      <c r="A2" s="172" t="s">
        <v>0</v>
      </c>
      <c r="B2" s="240" t="s">
        <v>127</v>
      </c>
      <c r="C2" s="173" t="s">
        <v>1</v>
      </c>
      <c r="D2" s="173" t="s">
        <v>8</v>
      </c>
      <c r="E2" s="173" t="s">
        <v>9</v>
      </c>
      <c r="F2" s="173" t="s">
        <v>9</v>
      </c>
    </row>
    <row r="3" spans="1:6" x14ac:dyDescent="0.25">
      <c r="A3" s="241" t="s">
        <v>58</v>
      </c>
      <c r="B3" s="320"/>
      <c r="C3" s="321"/>
      <c r="D3" s="322"/>
      <c r="E3" s="321"/>
      <c r="F3" s="321"/>
    </row>
    <row r="4" spans="1:6" x14ac:dyDescent="0.25">
      <c r="A4" s="357" t="s">
        <v>59</v>
      </c>
      <c r="B4" s="357"/>
      <c r="C4" s="357"/>
      <c r="D4" s="165" t="s">
        <v>51</v>
      </c>
      <c r="E4" s="146"/>
      <c r="F4" s="146"/>
    </row>
    <row r="5" spans="1:6" x14ac:dyDescent="0.25">
      <c r="A5" s="358" t="s">
        <v>61</v>
      </c>
      <c r="B5" s="358"/>
      <c r="C5" s="358"/>
      <c r="D5" s="166" t="s">
        <v>63</v>
      </c>
      <c r="E5" s="151"/>
      <c r="F5" s="151"/>
    </row>
    <row r="6" spans="1:6" x14ac:dyDescent="0.25">
      <c r="A6" s="358" t="s">
        <v>60</v>
      </c>
      <c r="B6" s="358"/>
      <c r="C6" s="358"/>
      <c r="D6" s="166" t="s">
        <v>52</v>
      </c>
      <c r="E6" s="151"/>
      <c r="F6" s="151"/>
    </row>
    <row r="7" spans="1:6" x14ac:dyDescent="0.25">
      <c r="A7" s="358" t="s">
        <v>62</v>
      </c>
      <c r="B7" s="358"/>
      <c r="C7" s="358"/>
      <c r="D7" s="166" t="s">
        <v>54</v>
      </c>
      <c r="E7" s="151"/>
      <c r="F7" s="151"/>
    </row>
    <row r="8" spans="1:6" x14ac:dyDescent="0.25">
      <c r="A8" s="359" t="s">
        <v>64</v>
      </c>
      <c r="B8" s="359"/>
      <c r="C8" s="359"/>
      <c r="D8" s="169" t="s">
        <v>65</v>
      </c>
      <c r="E8" s="157"/>
      <c r="F8" s="157"/>
    </row>
    <row r="9" spans="1:6" x14ac:dyDescent="0.25">
      <c r="A9" s="241" t="s">
        <v>66</v>
      </c>
      <c r="B9" s="320"/>
      <c r="C9" s="321"/>
      <c r="D9" s="322"/>
      <c r="E9" s="321"/>
      <c r="F9" s="321"/>
    </row>
    <row r="10" spans="1:6" x14ac:dyDescent="0.25">
      <c r="A10" s="146" t="s">
        <v>67</v>
      </c>
      <c r="B10" s="146"/>
      <c r="C10" s="146"/>
      <c r="D10" s="146"/>
      <c r="E10" s="147">
        <v>0</v>
      </c>
      <c r="F10" s="146"/>
    </row>
    <row r="11" spans="1:6" x14ac:dyDescent="0.25">
      <c r="A11" s="151" t="s">
        <v>146</v>
      </c>
      <c r="B11" s="360"/>
      <c r="C11" s="360"/>
      <c r="D11" s="360"/>
      <c r="E11" s="152">
        <v>1</v>
      </c>
      <c r="F11" s="360"/>
    </row>
    <row r="12" spans="1:6" x14ac:dyDescent="0.25">
      <c r="A12" s="157" t="s">
        <v>69</v>
      </c>
      <c r="B12" s="361"/>
      <c r="C12" s="361"/>
      <c r="D12" s="361"/>
      <c r="E12" s="170">
        <v>2</v>
      </c>
      <c r="F12" s="361"/>
    </row>
    <row r="13" spans="1:6" x14ac:dyDescent="0.25">
      <c r="A13" s="241" t="s">
        <v>86</v>
      </c>
      <c r="B13" s="320"/>
      <c r="C13" s="321"/>
      <c r="D13" s="322"/>
      <c r="E13" s="321"/>
      <c r="F13" s="321"/>
    </row>
    <row r="14" spans="1:6" x14ac:dyDescent="0.25">
      <c r="A14" s="146" t="s">
        <v>87</v>
      </c>
      <c r="B14" s="146"/>
      <c r="C14" s="146"/>
      <c r="D14" s="146"/>
      <c r="E14" s="146"/>
      <c r="F14" s="147">
        <v>0</v>
      </c>
    </row>
    <row r="15" spans="1:6" x14ac:dyDescent="0.25">
      <c r="A15" s="151" t="s">
        <v>88</v>
      </c>
      <c r="B15" s="151"/>
      <c r="C15" s="151"/>
      <c r="D15" s="151"/>
      <c r="E15" s="151"/>
      <c r="F15" s="152">
        <v>1</v>
      </c>
    </row>
    <row r="16" spans="1:6" x14ac:dyDescent="0.25">
      <c r="A16" s="151" t="s">
        <v>89</v>
      </c>
      <c r="B16" s="151"/>
      <c r="C16" s="151"/>
      <c r="D16" s="151"/>
      <c r="E16" s="151"/>
      <c r="F16" s="152">
        <v>2</v>
      </c>
    </row>
    <row r="17" spans="1:6" x14ac:dyDescent="0.25">
      <c r="A17" s="144" t="s">
        <v>90</v>
      </c>
      <c r="B17" s="144"/>
      <c r="C17" s="144"/>
      <c r="D17" s="144"/>
      <c r="E17" s="144"/>
      <c r="F17" s="155">
        <v>3</v>
      </c>
    </row>
    <row r="18" spans="1:6" x14ac:dyDescent="0.25">
      <c r="A18" s="241" t="s">
        <v>375</v>
      </c>
      <c r="B18" s="241"/>
      <c r="C18" s="241"/>
      <c r="D18" s="241"/>
      <c r="E18" s="241"/>
      <c r="F18" s="241"/>
    </row>
    <row r="19" spans="1:6" x14ac:dyDescent="0.25">
      <c r="A19" s="146" t="s">
        <v>154</v>
      </c>
      <c r="B19" s="146"/>
      <c r="C19" s="146"/>
      <c r="D19" s="146"/>
      <c r="E19" s="146"/>
      <c r="F19" s="146"/>
    </row>
    <row r="20" spans="1:6" x14ac:dyDescent="0.25">
      <c r="A20" s="146" t="s">
        <v>155</v>
      </c>
      <c r="B20" s="146"/>
      <c r="C20" s="146"/>
      <c r="D20" s="146"/>
      <c r="E20" s="146"/>
      <c r="F20" s="146"/>
    </row>
    <row r="21" spans="1:6" x14ac:dyDescent="0.25">
      <c r="A21" s="362" t="s">
        <v>376</v>
      </c>
      <c r="B21" s="219"/>
      <c r="C21" s="219"/>
      <c r="D21" s="219"/>
      <c r="E21" s="219"/>
      <c r="F21" s="219"/>
    </row>
  </sheetData>
  <mergeCells count="1">
    <mergeCell ref="A1:F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G73"/>
  <sheetViews>
    <sheetView view="pageBreakPreview" zoomScaleNormal="100" workbookViewId="0">
      <selection sqref="A1:P1"/>
    </sheetView>
  </sheetViews>
  <sheetFormatPr defaultRowHeight="10.5" customHeight="1" x14ac:dyDescent="0.25"/>
  <cols>
    <col min="1" max="1" width="60" style="145" customWidth="1"/>
    <col min="2" max="3" width="3" style="145" customWidth="1"/>
    <col min="4" max="4" width="2.5703125" style="145" customWidth="1"/>
    <col min="5" max="8" width="3.85546875" style="145" customWidth="1"/>
    <col min="9" max="9" width="2.5703125" style="145" customWidth="1"/>
    <col min="10" max="12" width="3.85546875" style="145" customWidth="1"/>
    <col min="13" max="13" width="2.5703125" style="145" customWidth="1"/>
    <col min="14" max="15" width="3.85546875" style="145" customWidth="1"/>
    <col min="16" max="16" width="9.85546875" style="47" bestFit="1" customWidth="1"/>
    <col min="17" max="17" width="11" style="30" bestFit="1" customWidth="1"/>
    <col min="18" max="18" width="39.28515625" style="145" hidden="1" customWidth="1"/>
    <col min="19" max="19" width="3" style="145" hidden="1" customWidth="1"/>
    <col min="20" max="20" width="2.7109375" style="145" hidden="1" customWidth="1"/>
    <col min="21" max="21" width="2.5703125" style="145" hidden="1" customWidth="1"/>
    <col min="22" max="23" width="2.7109375" style="145" hidden="1" customWidth="1"/>
    <col min="24" max="24" width="2.5703125" style="145" hidden="1" customWidth="1"/>
    <col min="25" max="25" width="2.42578125" style="145" hidden="1" customWidth="1"/>
    <col min="26" max="27" width="2.5703125" style="145" hidden="1" customWidth="1"/>
    <col min="28" max="28" width="3" style="145" hidden="1" customWidth="1"/>
    <col min="29" max="30" width="2.42578125" style="145" hidden="1" customWidth="1"/>
    <col min="31" max="32" width="2.7109375" style="145" hidden="1" customWidth="1"/>
  </cols>
  <sheetData>
    <row r="1" spans="1:33" ht="45" customHeight="1" x14ac:dyDescent="0.25">
      <c r="A1" s="374" t="s">
        <v>382</v>
      </c>
      <c r="B1" s="374"/>
      <c r="C1" s="374"/>
      <c r="D1" s="374"/>
      <c r="E1" s="374"/>
      <c r="F1" s="374"/>
      <c r="G1" s="374"/>
      <c r="H1" s="63"/>
      <c r="I1" s="63"/>
      <c r="J1" s="63"/>
      <c r="K1" s="63"/>
      <c r="L1" s="72"/>
      <c r="M1" s="72"/>
      <c r="N1" s="72"/>
      <c r="O1" s="72"/>
      <c r="P1" s="61"/>
      <c r="Q1" s="61"/>
      <c r="R1" s="375" t="s">
        <v>344</v>
      </c>
      <c r="S1" s="375"/>
      <c r="T1" s="375"/>
      <c r="U1" s="375"/>
      <c r="V1" s="375"/>
      <c r="W1" s="375"/>
      <c r="X1" s="375"/>
      <c r="Y1" s="63"/>
      <c r="Z1" s="63"/>
      <c r="AA1" s="63"/>
      <c r="AB1" s="63"/>
      <c r="AC1" s="72"/>
      <c r="AD1" s="72"/>
      <c r="AE1" s="72"/>
      <c r="AF1" s="72"/>
      <c r="AG1" s="61"/>
    </row>
    <row r="2" spans="1:33" s="180" customFormat="1" ht="15" x14ac:dyDescent="0.2">
      <c r="A2" s="172" t="s">
        <v>0</v>
      </c>
      <c r="B2" s="173" t="s">
        <v>289</v>
      </c>
      <c r="C2" s="173"/>
      <c r="D2" s="173" t="s">
        <v>1</v>
      </c>
      <c r="E2" s="173">
        <f>E4</f>
        <v>2</v>
      </c>
      <c r="F2" s="173">
        <f>F9</f>
        <v>0</v>
      </c>
      <c r="G2" s="173">
        <f>G19</f>
        <v>0</v>
      </c>
      <c r="H2" s="173">
        <f>H30</f>
        <v>0</v>
      </c>
      <c r="I2" s="264" t="s">
        <v>1</v>
      </c>
      <c r="J2" s="262">
        <f>J40</f>
        <v>0</v>
      </c>
      <c r="K2" s="263">
        <f>K44</f>
        <v>0</v>
      </c>
      <c r="L2" s="263">
        <f>L47</f>
        <v>0</v>
      </c>
      <c r="M2" s="176" t="s">
        <v>1</v>
      </c>
      <c r="N2" s="262">
        <f>N50</f>
        <v>1</v>
      </c>
      <c r="O2" s="262">
        <f>O59</f>
        <v>0</v>
      </c>
      <c r="P2" s="178"/>
      <c r="Q2" s="179"/>
      <c r="R2" s="172" t="s">
        <v>0</v>
      </c>
      <c r="S2" s="173" t="s">
        <v>289</v>
      </c>
      <c r="T2" s="173"/>
      <c r="U2" s="173" t="s">
        <v>1</v>
      </c>
      <c r="V2" s="173" t="s">
        <v>9</v>
      </c>
      <c r="W2" s="173" t="s">
        <v>9</v>
      </c>
      <c r="X2" s="173" t="s">
        <v>9</v>
      </c>
      <c r="Y2" s="173" t="s">
        <v>9</v>
      </c>
      <c r="Z2" s="173" t="s">
        <v>1</v>
      </c>
      <c r="AA2" s="176" t="s">
        <v>9</v>
      </c>
      <c r="AB2" s="209" t="s">
        <v>9</v>
      </c>
      <c r="AC2" s="209" t="s">
        <v>9</v>
      </c>
      <c r="AD2" s="176" t="s">
        <v>1</v>
      </c>
      <c r="AE2" s="176" t="s">
        <v>9</v>
      </c>
      <c r="AF2" s="176" t="s">
        <v>9</v>
      </c>
    </row>
    <row r="3" spans="1:33" s="191" customFormat="1" ht="15" customHeight="1" x14ac:dyDescent="0.25">
      <c r="A3" s="241" t="s">
        <v>7</v>
      </c>
      <c r="B3" s="242"/>
      <c r="C3" s="243"/>
      <c r="D3" s="243"/>
      <c r="E3" s="244"/>
      <c r="F3" s="243"/>
      <c r="G3" s="243"/>
      <c r="H3" s="245"/>
      <c r="I3" s="245"/>
      <c r="J3" s="245"/>
      <c r="K3" s="245"/>
      <c r="L3" s="245"/>
      <c r="M3" s="245"/>
      <c r="N3" s="245"/>
      <c r="O3" s="245"/>
      <c r="P3" s="189"/>
      <c r="Q3" s="190"/>
      <c r="R3" s="199" t="s">
        <v>7</v>
      </c>
      <c r="S3" s="163"/>
      <c r="T3" s="186"/>
      <c r="U3" s="186"/>
      <c r="V3" s="187"/>
      <c r="W3" s="186"/>
      <c r="X3" s="186"/>
      <c r="Y3" s="188"/>
      <c r="Z3" s="188"/>
      <c r="AA3" s="188"/>
      <c r="AB3" s="188"/>
      <c r="AC3" s="188"/>
      <c r="AD3" s="188"/>
      <c r="AE3" s="188"/>
      <c r="AF3" s="188"/>
    </row>
    <row r="4" spans="1:33" s="29" customFormat="1" ht="15" customHeight="1" x14ac:dyDescent="0.25">
      <c r="A4" s="201" t="s">
        <v>3</v>
      </c>
      <c r="B4" s="201"/>
      <c r="C4" s="201"/>
      <c r="D4" s="201"/>
      <c r="E4" s="202">
        <f>VLOOKUP(A4,P6010data!A:P,5,FALSE)</f>
        <v>2</v>
      </c>
      <c r="F4" s="203"/>
      <c r="G4" s="201"/>
      <c r="H4" s="201"/>
      <c r="I4" s="201"/>
      <c r="J4" s="201"/>
      <c r="K4" s="203"/>
      <c r="L4" s="204"/>
      <c r="M4" s="204"/>
      <c r="N4" s="201"/>
      <c r="O4" s="201"/>
      <c r="P4" s="50"/>
      <c r="Q4" s="31"/>
      <c r="R4" s="146" t="s">
        <v>2</v>
      </c>
      <c r="S4" s="146"/>
      <c r="T4" s="146"/>
      <c r="U4" s="146"/>
      <c r="V4" s="147">
        <v>1</v>
      </c>
      <c r="W4" s="148"/>
      <c r="X4" s="146"/>
      <c r="Y4" s="146"/>
      <c r="Z4" s="146"/>
      <c r="AA4" s="146"/>
      <c r="AB4" s="148"/>
      <c r="AC4" s="150"/>
      <c r="AD4" s="150"/>
      <c r="AE4" s="145"/>
      <c r="AF4" s="145"/>
    </row>
    <row r="5" spans="1:33" s="29" customFormat="1" ht="10.5" hidden="1" customHeight="1" x14ac:dyDescent="0.25">
      <c r="A5" s="146" t="s">
        <v>3</v>
      </c>
      <c r="B5" s="146"/>
      <c r="C5" s="146"/>
      <c r="D5" s="146"/>
      <c r="E5" s="147">
        <v>2</v>
      </c>
      <c r="F5" s="148"/>
      <c r="G5" s="146"/>
      <c r="H5" s="146"/>
      <c r="I5" s="146"/>
      <c r="J5" s="146"/>
      <c r="K5" s="148"/>
      <c r="L5" s="149"/>
      <c r="M5" s="149"/>
      <c r="N5" s="146"/>
      <c r="O5" s="146"/>
      <c r="P5" s="50"/>
      <c r="Q5" s="31"/>
      <c r="R5" s="151" t="s">
        <v>3</v>
      </c>
      <c r="S5" s="151"/>
      <c r="T5" s="151"/>
      <c r="U5" s="151"/>
      <c r="V5" s="152">
        <v>2</v>
      </c>
      <c r="W5" s="153"/>
      <c r="X5" s="151"/>
      <c r="Y5" s="151"/>
      <c r="Z5" s="151"/>
      <c r="AA5" s="151"/>
      <c r="AB5" s="153"/>
      <c r="AC5" s="154"/>
      <c r="AD5" s="154"/>
      <c r="AE5" s="151"/>
      <c r="AF5" s="151"/>
    </row>
    <row r="6" spans="1:33" s="29" customFormat="1" ht="10.5" hidden="1" customHeight="1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45"/>
      <c r="O6" s="145"/>
      <c r="P6" s="50"/>
      <c r="Q6" s="31"/>
      <c r="R6" s="151" t="s">
        <v>4</v>
      </c>
      <c r="S6" s="151"/>
      <c r="T6" s="151"/>
      <c r="U6" s="151"/>
      <c r="V6" s="152">
        <v>3</v>
      </c>
      <c r="W6" s="153"/>
      <c r="X6" s="151"/>
      <c r="Y6" s="151"/>
      <c r="Z6" s="151"/>
      <c r="AA6" s="151"/>
      <c r="AB6" s="153"/>
      <c r="AC6" s="150"/>
      <c r="AD6" s="150"/>
      <c r="AE6" s="145"/>
      <c r="AF6" s="145"/>
    </row>
    <row r="7" spans="1:33" s="29" customFormat="1" ht="10.5" hidden="1" customHeight="1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7"/>
      <c r="O7" s="157"/>
      <c r="P7" s="50"/>
      <c r="Q7" s="31"/>
      <c r="R7" s="144" t="s">
        <v>5</v>
      </c>
      <c r="S7" s="144"/>
      <c r="T7" s="144"/>
      <c r="U7" s="144"/>
      <c r="V7" s="155">
        <v>4</v>
      </c>
      <c r="W7" s="156"/>
      <c r="X7" s="156"/>
      <c r="Y7" s="156"/>
      <c r="Z7" s="156"/>
      <c r="AA7" s="156"/>
      <c r="AB7" s="156"/>
      <c r="AC7" s="156"/>
      <c r="AD7" s="156"/>
      <c r="AE7" s="157"/>
      <c r="AF7" s="157"/>
    </row>
    <row r="8" spans="1:33" s="191" customFormat="1" ht="15" customHeight="1" x14ac:dyDescent="0.25">
      <c r="A8" s="241" t="s">
        <v>163</v>
      </c>
      <c r="B8" s="242"/>
      <c r="C8" s="242"/>
      <c r="D8" s="242"/>
      <c r="E8" s="242"/>
      <c r="F8" s="242"/>
      <c r="G8" s="242"/>
      <c r="H8" s="242"/>
      <c r="I8" s="242"/>
      <c r="J8" s="242"/>
      <c r="K8" s="246"/>
      <c r="L8" s="247"/>
      <c r="M8" s="247"/>
      <c r="N8" s="245"/>
      <c r="O8" s="245"/>
      <c r="P8" s="189"/>
      <c r="Q8" s="190"/>
      <c r="R8" s="199" t="s">
        <v>163</v>
      </c>
      <c r="S8" s="163"/>
      <c r="T8" s="163"/>
      <c r="U8" s="163"/>
      <c r="V8" s="163"/>
      <c r="W8" s="163"/>
      <c r="X8" s="163"/>
      <c r="Y8" s="163"/>
      <c r="Z8" s="163"/>
      <c r="AA8" s="163"/>
      <c r="AB8" s="192"/>
      <c r="AC8" s="193"/>
      <c r="AD8" s="193"/>
      <c r="AE8" s="188"/>
      <c r="AF8" s="188"/>
    </row>
    <row r="9" spans="1:33" s="29" customFormat="1" ht="15" customHeight="1" x14ac:dyDescent="0.25">
      <c r="A9" s="205" t="s">
        <v>6</v>
      </c>
      <c r="B9" s="205"/>
      <c r="C9" s="205"/>
      <c r="D9" s="205"/>
      <c r="E9" s="205"/>
      <c r="F9" s="206">
        <f>VLOOKUP(A9,P6010data!A:P,6,FALSE)</f>
        <v>0</v>
      </c>
      <c r="G9" s="205"/>
      <c r="H9" s="205"/>
      <c r="I9" s="205"/>
      <c r="J9" s="205"/>
      <c r="K9" s="207"/>
      <c r="L9" s="208"/>
      <c r="M9" s="208"/>
      <c r="N9" s="205"/>
      <c r="O9" s="205"/>
      <c r="P9" s="50"/>
      <c r="Q9" s="31"/>
      <c r="R9" s="146" t="s">
        <v>6</v>
      </c>
      <c r="S9" s="146"/>
      <c r="T9" s="146"/>
      <c r="U9" s="146"/>
      <c r="V9" s="146"/>
      <c r="W9" s="147">
        <v>0</v>
      </c>
      <c r="X9" s="146"/>
      <c r="Y9" s="146"/>
      <c r="Z9" s="146"/>
      <c r="AA9" s="146"/>
      <c r="AB9" s="148"/>
      <c r="AC9" s="149"/>
      <c r="AD9" s="149"/>
      <c r="AE9" s="145"/>
      <c r="AF9" s="145"/>
    </row>
    <row r="10" spans="1:33" s="29" customFormat="1" ht="10.5" hidden="1" customHeight="1" x14ac:dyDescent="0.25">
      <c r="A10" s="146" t="s">
        <v>164</v>
      </c>
      <c r="B10" s="146"/>
      <c r="C10" s="146"/>
      <c r="D10" s="146"/>
      <c r="E10" s="146"/>
      <c r="F10" s="147">
        <v>1</v>
      </c>
      <c r="G10" s="146"/>
      <c r="H10" s="146"/>
      <c r="I10" s="146"/>
      <c r="J10" s="146"/>
      <c r="K10" s="148"/>
      <c r="L10" s="149"/>
      <c r="M10" s="149"/>
      <c r="N10" s="146"/>
      <c r="O10" s="146"/>
      <c r="P10" s="60"/>
      <c r="Q10" s="31"/>
      <c r="R10" s="146" t="s">
        <v>164</v>
      </c>
      <c r="S10" s="146"/>
      <c r="T10" s="146"/>
      <c r="U10" s="146"/>
      <c r="V10" s="146"/>
      <c r="W10" s="147">
        <v>1</v>
      </c>
      <c r="X10" s="146"/>
      <c r="Y10" s="146"/>
      <c r="Z10" s="146"/>
      <c r="AA10" s="146"/>
      <c r="AB10" s="148"/>
      <c r="AC10" s="149"/>
      <c r="AD10" s="149"/>
      <c r="AE10" s="151"/>
      <c r="AF10" s="151"/>
    </row>
    <row r="11" spans="1:33" s="29" customFormat="1" ht="10.5" hidden="1" customHeight="1" x14ac:dyDescent="0.25">
      <c r="A11" s="151" t="s">
        <v>165</v>
      </c>
      <c r="B11" s="151"/>
      <c r="C11" s="151"/>
      <c r="D11" s="151"/>
      <c r="E11" s="151"/>
      <c r="F11" s="152">
        <v>2</v>
      </c>
      <c r="G11" s="151"/>
      <c r="H11" s="151"/>
      <c r="I11" s="151"/>
      <c r="J11" s="151"/>
      <c r="K11" s="153"/>
      <c r="L11" s="150"/>
      <c r="M11" s="150"/>
      <c r="N11" s="145"/>
      <c r="O11" s="145"/>
      <c r="P11" s="60"/>
      <c r="Q11" s="31"/>
      <c r="R11" s="151" t="s">
        <v>165</v>
      </c>
      <c r="S11" s="151"/>
      <c r="T11" s="151"/>
      <c r="U11" s="151"/>
      <c r="V11" s="151"/>
      <c r="W11" s="152">
        <v>2</v>
      </c>
      <c r="X11" s="151"/>
      <c r="Y11" s="151"/>
      <c r="Z11" s="151"/>
      <c r="AA11" s="151"/>
      <c r="AB11" s="153"/>
      <c r="AC11" s="150"/>
      <c r="AD11" s="150"/>
      <c r="AE11" s="145"/>
      <c r="AF11" s="145"/>
    </row>
    <row r="12" spans="1:33" s="29" customFormat="1" ht="10.5" hidden="1" customHeight="1" x14ac:dyDescent="0.25">
      <c r="A12" s="151" t="s">
        <v>166</v>
      </c>
      <c r="B12" s="151"/>
      <c r="C12" s="151"/>
      <c r="D12" s="151"/>
      <c r="E12" s="151"/>
      <c r="F12" s="152">
        <v>3</v>
      </c>
      <c r="G12" s="151"/>
      <c r="H12" s="151"/>
      <c r="I12" s="151"/>
      <c r="J12" s="151"/>
      <c r="K12" s="153"/>
      <c r="L12" s="154"/>
      <c r="M12" s="154"/>
      <c r="N12" s="151"/>
      <c r="O12" s="151"/>
      <c r="P12" s="60"/>
      <c r="Q12" s="31"/>
      <c r="R12" s="151" t="s">
        <v>166</v>
      </c>
      <c r="S12" s="151"/>
      <c r="T12" s="151"/>
      <c r="U12" s="151"/>
      <c r="V12" s="151"/>
      <c r="W12" s="152">
        <v>3</v>
      </c>
      <c r="X12" s="151"/>
      <c r="Y12" s="151"/>
      <c r="Z12" s="151"/>
      <c r="AA12" s="151"/>
      <c r="AB12" s="153"/>
      <c r="AC12" s="154"/>
      <c r="AD12" s="154"/>
      <c r="AE12" s="151"/>
      <c r="AF12" s="151"/>
    </row>
    <row r="13" spans="1:33" s="29" customFormat="1" ht="10.5" hidden="1" customHeight="1" x14ac:dyDescent="0.25">
      <c r="A13" s="151" t="s">
        <v>167</v>
      </c>
      <c r="B13" s="151"/>
      <c r="C13" s="151"/>
      <c r="D13" s="151"/>
      <c r="E13" s="151"/>
      <c r="F13" s="152">
        <v>4</v>
      </c>
      <c r="G13" s="151"/>
      <c r="H13" s="151"/>
      <c r="I13" s="151"/>
      <c r="J13" s="151"/>
      <c r="K13" s="153"/>
      <c r="L13" s="150"/>
      <c r="M13" s="150"/>
      <c r="N13" s="145"/>
      <c r="O13" s="145"/>
      <c r="P13" s="60"/>
      <c r="Q13" s="31"/>
      <c r="R13" s="151" t="s">
        <v>167</v>
      </c>
      <c r="S13" s="151"/>
      <c r="T13" s="151"/>
      <c r="U13" s="151"/>
      <c r="V13" s="151"/>
      <c r="W13" s="152">
        <v>4</v>
      </c>
      <c r="X13" s="151"/>
      <c r="Y13" s="151"/>
      <c r="Z13" s="151"/>
      <c r="AA13" s="151"/>
      <c r="AB13" s="153"/>
      <c r="AC13" s="150"/>
      <c r="AD13" s="150"/>
      <c r="AE13" s="145"/>
      <c r="AF13" s="145"/>
    </row>
    <row r="14" spans="1:33" s="29" customFormat="1" ht="10.5" hidden="1" customHeight="1" x14ac:dyDescent="0.25">
      <c r="A14" s="151" t="s">
        <v>168</v>
      </c>
      <c r="B14" s="151"/>
      <c r="C14" s="151"/>
      <c r="D14" s="151"/>
      <c r="E14" s="151"/>
      <c r="F14" s="152">
        <v>5</v>
      </c>
      <c r="G14" s="151"/>
      <c r="H14" s="151"/>
      <c r="I14" s="151"/>
      <c r="J14" s="151"/>
      <c r="K14" s="153"/>
      <c r="L14" s="154"/>
      <c r="M14" s="154"/>
      <c r="N14" s="151"/>
      <c r="O14" s="151"/>
      <c r="P14" s="60"/>
      <c r="Q14" s="31"/>
      <c r="R14" s="151" t="s">
        <v>168</v>
      </c>
      <c r="S14" s="151"/>
      <c r="T14" s="151"/>
      <c r="U14" s="151"/>
      <c r="V14" s="151"/>
      <c r="W14" s="152">
        <v>5</v>
      </c>
      <c r="X14" s="151"/>
      <c r="Y14" s="151"/>
      <c r="Z14" s="151"/>
      <c r="AA14" s="151"/>
      <c r="AB14" s="153"/>
      <c r="AC14" s="154"/>
      <c r="AD14" s="154"/>
      <c r="AE14" s="151"/>
      <c r="AF14" s="151"/>
    </row>
    <row r="15" spans="1:33" s="29" customFormat="1" ht="10.5" hidden="1" customHeight="1" x14ac:dyDescent="0.25">
      <c r="A15" s="151" t="s">
        <v>169</v>
      </c>
      <c r="B15" s="151"/>
      <c r="C15" s="151"/>
      <c r="D15" s="151"/>
      <c r="E15" s="151"/>
      <c r="F15" s="152">
        <v>6</v>
      </c>
      <c r="G15" s="151"/>
      <c r="H15" s="151"/>
      <c r="I15" s="151"/>
      <c r="J15" s="151"/>
      <c r="K15" s="153"/>
      <c r="L15" s="150"/>
      <c r="M15" s="150"/>
      <c r="N15" s="145"/>
      <c r="O15" s="145"/>
      <c r="P15" s="60"/>
      <c r="Q15" s="31"/>
      <c r="R15" s="151" t="s">
        <v>169</v>
      </c>
      <c r="S15" s="151"/>
      <c r="T15" s="151"/>
      <c r="U15" s="151"/>
      <c r="V15" s="151"/>
      <c r="W15" s="152">
        <v>6</v>
      </c>
      <c r="X15" s="151"/>
      <c r="Y15" s="151"/>
      <c r="Z15" s="151"/>
      <c r="AA15" s="151"/>
      <c r="AB15" s="153"/>
      <c r="AC15" s="150"/>
      <c r="AD15" s="150"/>
      <c r="AE15" s="145"/>
      <c r="AF15" s="145"/>
    </row>
    <row r="16" spans="1:33" s="29" customFormat="1" ht="10.5" hidden="1" customHeight="1" x14ac:dyDescent="0.25">
      <c r="A16" s="151" t="s">
        <v>170</v>
      </c>
      <c r="B16" s="151"/>
      <c r="C16" s="151"/>
      <c r="D16" s="151"/>
      <c r="E16" s="151"/>
      <c r="F16" s="152">
        <v>7</v>
      </c>
      <c r="G16" s="151"/>
      <c r="H16" s="151"/>
      <c r="I16" s="151"/>
      <c r="J16" s="151"/>
      <c r="K16" s="153"/>
      <c r="L16" s="154"/>
      <c r="M16" s="154"/>
      <c r="N16" s="151"/>
      <c r="O16" s="151"/>
      <c r="P16" s="60"/>
      <c r="Q16" s="31"/>
      <c r="R16" s="151" t="s">
        <v>170</v>
      </c>
      <c r="S16" s="151"/>
      <c r="T16" s="151"/>
      <c r="U16" s="151"/>
      <c r="V16" s="151"/>
      <c r="W16" s="152">
        <v>7</v>
      </c>
      <c r="X16" s="151"/>
      <c r="Y16" s="151"/>
      <c r="Z16" s="151"/>
      <c r="AA16" s="151"/>
      <c r="AB16" s="153"/>
      <c r="AC16" s="154"/>
      <c r="AD16" s="154"/>
      <c r="AE16" s="151"/>
      <c r="AF16" s="151"/>
    </row>
    <row r="17" spans="1:32" s="29" customFormat="1" ht="10.5" hidden="1" customHeight="1" x14ac:dyDescent="0.25">
      <c r="A17" s="144" t="s">
        <v>171</v>
      </c>
      <c r="B17" s="144"/>
      <c r="C17" s="144"/>
      <c r="D17" s="144"/>
      <c r="E17" s="144"/>
      <c r="F17" s="155">
        <v>8</v>
      </c>
      <c r="G17" s="157"/>
      <c r="H17" s="157"/>
      <c r="I17" s="157"/>
      <c r="J17" s="157"/>
      <c r="K17" s="156"/>
      <c r="L17" s="159"/>
      <c r="M17" s="159"/>
      <c r="N17" s="157"/>
      <c r="O17" s="157"/>
      <c r="P17" s="60"/>
      <c r="Q17" s="31"/>
      <c r="R17" s="144" t="s">
        <v>171</v>
      </c>
      <c r="S17" s="144"/>
      <c r="T17" s="144"/>
      <c r="U17" s="144"/>
      <c r="V17" s="144"/>
      <c r="W17" s="155">
        <v>8</v>
      </c>
      <c r="X17" s="157"/>
      <c r="Y17" s="157"/>
      <c r="Z17" s="157"/>
      <c r="AA17" s="157"/>
      <c r="AB17" s="156"/>
      <c r="AC17" s="159"/>
      <c r="AD17" s="159"/>
      <c r="AE17" s="157"/>
      <c r="AF17" s="157"/>
    </row>
    <row r="18" spans="1:32" s="191" customFormat="1" ht="15" customHeight="1" x14ac:dyDescent="0.25">
      <c r="A18" s="241" t="s">
        <v>172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8"/>
      <c r="L18" s="249"/>
      <c r="M18" s="249"/>
      <c r="N18" s="245"/>
      <c r="O18" s="245"/>
      <c r="P18" s="196"/>
      <c r="Q18" s="190"/>
      <c r="R18" s="199" t="s">
        <v>172</v>
      </c>
      <c r="S18" s="188"/>
      <c r="T18" s="188"/>
      <c r="U18" s="188"/>
      <c r="V18" s="188"/>
      <c r="W18" s="188"/>
      <c r="X18" s="188"/>
      <c r="Y18" s="188"/>
      <c r="Z18" s="188"/>
      <c r="AA18" s="188"/>
      <c r="AB18" s="194"/>
      <c r="AC18" s="195"/>
      <c r="AD18" s="195"/>
      <c r="AE18" s="188"/>
      <c r="AF18" s="188"/>
    </row>
    <row r="19" spans="1:32" s="29" customFormat="1" ht="15" customHeight="1" x14ac:dyDescent="0.25">
      <c r="A19" s="205" t="s">
        <v>6</v>
      </c>
      <c r="B19" s="205"/>
      <c r="C19" s="205"/>
      <c r="D19" s="205"/>
      <c r="E19" s="205"/>
      <c r="F19" s="205"/>
      <c r="G19" s="206">
        <f>VLOOKUP(A19,P6010data!A:P,7,FALSE)</f>
        <v>0</v>
      </c>
      <c r="H19" s="205"/>
      <c r="I19" s="205"/>
      <c r="J19" s="205"/>
      <c r="K19" s="205"/>
      <c r="L19" s="208"/>
      <c r="M19" s="208"/>
      <c r="N19" s="205"/>
      <c r="O19" s="205"/>
      <c r="P19" s="48"/>
      <c r="Q19" s="31"/>
      <c r="R19" s="146" t="s">
        <v>6</v>
      </c>
      <c r="S19" s="146"/>
      <c r="T19" s="146"/>
      <c r="U19" s="146"/>
      <c r="V19" s="146"/>
      <c r="W19" s="146"/>
      <c r="X19" s="147">
        <v>0</v>
      </c>
      <c r="Y19" s="146"/>
      <c r="Z19" s="146"/>
      <c r="AA19" s="146"/>
      <c r="AB19" s="146"/>
      <c r="AC19" s="150"/>
      <c r="AD19" s="150"/>
      <c r="AE19" s="145"/>
      <c r="AF19" s="145"/>
    </row>
    <row r="20" spans="1:32" s="29" customFormat="1" ht="10.5" hidden="1" customHeight="1" x14ac:dyDescent="0.25">
      <c r="A20" s="146" t="s">
        <v>115</v>
      </c>
      <c r="B20" s="146"/>
      <c r="C20" s="146"/>
      <c r="D20" s="146"/>
      <c r="E20" s="146"/>
      <c r="F20" s="146"/>
      <c r="G20" s="147">
        <v>1</v>
      </c>
      <c r="H20" s="146"/>
      <c r="I20" s="146"/>
      <c r="J20" s="146"/>
      <c r="K20" s="146"/>
      <c r="L20" s="149"/>
      <c r="M20" s="149"/>
      <c r="N20" s="146"/>
      <c r="O20" s="146"/>
      <c r="P20" s="60"/>
      <c r="Q20" s="31"/>
      <c r="R20" s="151" t="s">
        <v>115</v>
      </c>
      <c r="S20" s="151"/>
      <c r="T20" s="151"/>
      <c r="U20" s="151"/>
      <c r="V20" s="151"/>
      <c r="W20" s="151"/>
      <c r="X20" s="152">
        <v>1</v>
      </c>
      <c r="Y20" s="151"/>
      <c r="Z20" s="151"/>
      <c r="AA20" s="151"/>
      <c r="AB20" s="151"/>
      <c r="AC20" s="154"/>
      <c r="AD20" s="154"/>
      <c r="AE20" s="151"/>
      <c r="AF20" s="151"/>
    </row>
    <row r="21" spans="1:32" s="29" customFormat="1" ht="10.5" hidden="1" customHeight="1" x14ac:dyDescent="0.25">
      <c r="A21" s="151" t="s">
        <v>165</v>
      </c>
      <c r="B21" s="151"/>
      <c r="C21" s="151"/>
      <c r="D21" s="151"/>
      <c r="E21" s="151"/>
      <c r="F21" s="151"/>
      <c r="G21" s="152">
        <v>2</v>
      </c>
      <c r="H21" s="151"/>
      <c r="I21" s="151"/>
      <c r="J21" s="151"/>
      <c r="K21" s="151"/>
      <c r="L21" s="150"/>
      <c r="M21" s="150"/>
      <c r="N21" s="145"/>
      <c r="O21" s="145"/>
      <c r="P21" s="60"/>
      <c r="Q21" s="31"/>
      <c r="R21" s="151" t="s">
        <v>165</v>
      </c>
      <c r="S21" s="151"/>
      <c r="T21" s="151"/>
      <c r="U21" s="151"/>
      <c r="V21" s="151"/>
      <c r="W21" s="151"/>
      <c r="X21" s="152">
        <v>2</v>
      </c>
      <c r="Y21" s="151"/>
      <c r="Z21" s="151"/>
      <c r="AA21" s="151"/>
      <c r="AB21" s="151"/>
      <c r="AC21" s="150"/>
      <c r="AD21" s="150"/>
      <c r="AE21" s="145"/>
      <c r="AF21" s="145"/>
    </row>
    <row r="22" spans="1:32" s="29" customFormat="1" ht="10.5" hidden="1" customHeight="1" x14ac:dyDescent="0.25">
      <c r="A22" s="151" t="s">
        <v>173</v>
      </c>
      <c r="B22" s="151"/>
      <c r="C22" s="151"/>
      <c r="D22" s="151"/>
      <c r="E22" s="151"/>
      <c r="F22" s="151"/>
      <c r="G22" s="152">
        <v>3</v>
      </c>
      <c r="H22" s="151"/>
      <c r="I22" s="151"/>
      <c r="J22" s="151"/>
      <c r="K22" s="151"/>
      <c r="L22" s="160"/>
      <c r="M22" s="160"/>
      <c r="N22" s="151"/>
      <c r="O22" s="151"/>
      <c r="P22" s="60"/>
      <c r="Q22" s="31"/>
      <c r="R22" s="151" t="s">
        <v>173</v>
      </c>
      <c r="S22" s="151"/>
      <c r="T22" s="151"/>
      <c r="U22" s="151"/>
      <c r="V22" s="151"/>
      <c r="W22" s="151"/>
      <c r="X22" s="152">
        <v>3</v>
      </c>
      <c r="Y22" s="151"/>
      <c r="Z22" s="151"/>
      <c r="AA22" s="151"/>
      <c r="AB22" s="151"/>
      <c r="AC22" s="160"/>
      <c r="AD22" s="160"/>
      <c r="AE22" s="151"/>
      <c r="AF22" s="151"/>
    </row>
    <row r="23" spans="1:32" s="29" customFormat="1" ht="10.5" hidden="1" customHeight="1" x14ac:dyDescent="0.25">
      <c r="A23" s="151" t="s">
        <v>167</v>
      </c>
      <c r="B23" s="151"/>
      <c r="C23" s="151"/>
      <c r="D23" s="151"/>
      <c r="E23" s="151"/>
      <c r="F23" s="151"/>
      <c r="G23" s="152">
        <v>4</v>
      </c>
      <c r="H23" s="151"/>
      <c r="I23" s="151"/>
      <c r="J23" s="151"/>
      <c r="K23" s="151"/>
      <c r="L23" s="161"/>
      <c r="M23" s="161"/>
      <c r="N23" s="145"/>
      <c r="O23" s="145"/>
      <c r="P23" s="60"/>
      <c r="Q23" s="31"/>
      <c r="R23" s="151" t="s">
        <v>167</v>
      </c>
      <c r="S23" s="151"/>
      <c r="T23" s="151"/>
      <c r="U23" s="151"/>
      <c r="V23" s="151"/>
      <c r="W23" s="151"/>
      <c r="X23" s="152">
        <v>4</v>
      </c>
      <c r="Y23" s="151"/>
      <c r="Z23" s="151"/>
      <c r="AA23" s="151"/>
      <c r="AB23" s="151"/>
      <c r="AC23" s="161"/>
      <c r="AD23" s="161"/>
      <c r="AE23" s="145"/>
      <c r="AF23" s="145"/>
    </row>
    <row r="24" spans="1:32" s="29" customFormat="1" ht="10.5" hidden="1" customHeight="1" x14ac:dyDescent="0.25">
      <c r="A24" s="151" t="s">
        <v>168</v>
      </c>
      <c r="B24" s="151"/>
      <c r="C24" s="151"/>
      <c r="D24" s="151"/>
      <c r="E24" s="151"/>
      <c r="F24" s="151"/>
      <c r="G24" s="152">
        <v>5</v>
      </c>
      <c r="H24" s="151"/>
      <c r="I24" s="151"/>
      <c r="J24" s="151"/>
      <c r="K24" s="151"/>
      <c r="L24" s="160"/>
      <c r="M24" s="160"/>
      <c r="N24" s="151"/>
      <c r="O24" s="151"/>
      <c r="P24" s="60"/>
      <c r="Q24" s="31"/>
      <c r="R24" s="151" t="s">
        <v>168</v>
      </c>
      <c r="S24" s="151"/>
      <c r="T24" s="151"/>
      <c r="U24" s="151"/>
      <c r="V24" s="151"/>
      <c r="W24" s="151"/>
      <c r="X24" s="152">
        <v>5</v>
      </c>
      <c r="Y24" s="151"/>
      <c r="Z24" s="151"/>
      <c r="AA24" s="151"/>
      <c r="AB24" s="151"/>
      <c r="AC24" s="160"/>
      <c r="AD24" s="160"/>
      <c r="AE24" s="151"/>
      <c r="AF24" s="151"/>
    </row>
    <row r="25" spans="1:32" s="29" customFormat="1" ht="10.5" hidden="1" customHeight="1" x14ac:dyDescent="0.25">
      <c r="A25" s="151" t="s">
        <v>169</v>
      </c>
      <c r="B25" s="151"/>
      <c r="C25" s="151"/>
      <c r="D25" s="151"/>
      <c r="E25" s="151"/>
      <c r="F25" s="151"/>
      <c r="G25" s="152">
        <v>6</v>
      </c>
      <c r="H25" s="151"/>
      <c r="I25" s="151"/>
      <c r="J25" s="151"/>
      <c r="K25" s="151"/>
      <c r="L25" s="161"/>
      <c r="M25" s="161"/>
      <c r="N25" s="145"/>
      <c r="O25" s="145"/>
      <c r="P25" s="60"/>
      <c r="Q25" s="31"/>
      <c r="R25" s="151" t="s">
        <v>169</v>
      </c>
      <c r="S25" s="151"/>
      <c r="T25" s="151"/>
      <c r="U25" s="151"/>
      <c r="V25" s="151"/>
      <c r="W25" s="151"/>
      <c r="X25" s="152">
        <v>6</v>
      </c>
      <c r="Y25" s="151"/>
      <c r="Z25" s="151"/>
      <c r="AA25" s="151"/>
      <c r="AB25" s="151"/>
      <c r="AC25" s="161"/>
      <c r="AD25" s="161"/>
      <c r="AE25" s="145"/>
      <c r="AF25" s="145"/>
    </row>
    <row r="26" spans="1:32" s="29" customFormat="1" ht="10.5" hidden="1" customHeight="1" x14ac:dyDescent="0.25">
      <c r="A26" s="151" t="s">
        <v>170</v>
      </c>
      <c r="B26" s="151"/>
      <c r="C26" s="151"/>
      <c r="D26" s="151"/>
      <c r="E26" s="151"/>
      <c r="F26" s="151"/>
      <c r="G26" s="152">
        <v>7</v>
      </c>
      <c r="H26" s="151"/>
      <c r="I26" s="151"/>
      <c r="J26" s="151"/>
      <c r="K26" s="151"/>
      <c r="L26" s="160"/>
      <c r="M26" s="160"/>
      <c r="N26" s="151"/>
      <c r="O26" s="151"/>
      <c r="P26" s="60"/>
      <c r="Q26" s="31"/>
      <c r="R26" s="151" t="s">
        <v>170</v>
      </c>
      <c r="S26" s="151"/>
      <c r="T26" s="151"/>
      <c r="U26" s="151"/>
      <c r="V26" s="151"/>
      <c r="W26" s="151"/>
      <c r="X26" s="152">
        <v>7</v>
      </c>
      <c r="Y26" s="151"/>
      <c r="Z26" s="151"/>
      <c r="AA26" s="151"/>
      <c r="AB26" s="151"/>
      <c r="AC26" s="160"/>
      <c r="AD26" s="160"/>
      <c r="AE26" s="151"/>
      <c r="AF26" s="151"/>
    </row>
    <row r="27" spans="1:32" s="29" customFormat="1" ht="10.5" hidden="1" customHeight="1" x14ac:dyDescent="0.25">
      <c r="A27" s="157" t="s">
        <v>171</v>
      </c>
      <c r="B27" s="151"/>
      <c r="C27" s="151"/>
      <c r="D27" s="151"/>
      <c r="E27" s="151"/>
      <c r="F27" s="151"/>
      <c r="G27" s="152">
        <v>8</v>
      </c>
      <c r="H27" s="151"/>
      <c r="I27" s="151"/>
      <c r="J27" s="151"/>
      <c r="K27" s="151"/>
      <c r="L27" s="160"/>
      <c r="M27" s="160"/>
      <c r="N27" s="151"/>
      <c r="O27" s="151"/>
      <c r="P27" s="60"/>
      <c r="Q27" s="31"/>
      <c r="R27" s="157" t="s">
        <v>171</v>
      </c>
      <c r="S27" s="151"/>
      <c r="T27" s="151"/>
      <c r="U27" s="151"/>
      <c r="V27" s="151"/>
      <c r="W27" s="151"/>
      <c r="X27" s="152">
        <v>8</v>
      </c>
      <c r="Y27" s="151"/>
      <c r="Z27" s="151"/>
      <c r="AA27" s="151"/>
      <c r="AB27" s="151"/>
      <c r="AC27" s="160"/>
      <c r="AD27" s="160"/>
      <c r="AE27" s="151"/>
      <c r="AF27" s="151"/>
    </row>
    <row r="28" spans="1:32" s="29" customFormat="1" ht="10.5" hidden="1" customHeight="1" x14ac:dyDescent="0.25">
      <c r="A28" s="157" t="s">
        <v>290</v>
      </c>
      <c r="B28" s="144"/>
      <c r="C28" s="144"/>
      <c r="D28" s="144"/>
      <c r="E28" s="144"/>
      <c r="F28" s="144"/>
      <c r="G28" s="155">
        <v>9</v>
      </c>
      <c r="H28" s="157"/>
      <c r="I28" s="157"/>
      <c r="J28" s="157"/>
      <c r="K28" s="157"/>
      <c r="L28" s="162"/>
      <c r="M28" s="162"/>
      <c r="N28" s="157"/>
      <c r="O28" s="157"/>
      <c r="P28" s="60"/>
      <c r="Q28" s="31"/>
      <c r="R28" s="157" t="s">
        <v>290</v>
      </c>
      <c r="S28" s="144"/>
      <c r="T28" s="144"/>
      <c r="U28" s="144"/>
      <c r="V28" s="144"/>
      <c r="W28" s="144"/>
      <c r="X28" s="155">
        <v>9</v>
      </c>
      <c r="Y28" s="157"/>
      <c r="Z28" s="157"/>
      <c r="AA28" s="157"/>
      <c r="AB28" s="157"/>
      <c r="AC28" s="162"/>
      <c r="AD28" s="162"/>
      <c r="AE28" s="157"/>
      <c r="AF28" s="157"/>
    </row>
    <row r="29" spans="1:32" s="191" customFormat="1" ht="15" customHeight="1" x14ac:dyDescent="0.25">
      <c r="A29" s="241" t="s">
        <v>174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48"/>
      <c r="L29" s="249"/>
      <c r="M29" s="249"/>
      <c r="N29" s="245"/>
      <c r="O29" s="245"/>
      <c r="P29" s="196"/>
      <c r="Q29" s="190"/>
      <c r="R29" s="199" t="s">
        <v>174</v>
      </c>
      <c r="S29" s="188"/>
      <c r="T29" s="188"/>
      <c r="U29" s="188"/>
      <c r="V29" s="188"/>
      <c r="W29" s="188"/>
      <c r="X29" s="188"/>
      <c r="Y29" s="188"/>
      <c r="Z29" s="188"/>
      <c r="AA29" s="188"/>
      <c r="AB29" s="194"/>
      <c r="AC29" s="195"/>
      <c r="AD29" s="195"/>
      <c r="AE29" s="188"/>
      <c r="AF29" s="188"/>
    </row>
    <row r="30" spans="1:32" s="29" customFormat="1" ht="15" customHeight="1" x14ac:dyDescent="0.25">
      <c r="A30" s="205" t="s">
        <v>6</v>
      </c>
      <c r="B30" s="205"/>
      <c r="C30" s="205"/>
      <c r="D30" s="205"/>
      <c r="E30" s="205"/>
      <c r="F30" s="205"/>
      <c r="G30" s="205"/>
      <c r="H30" s="206">
        <f>VLOOKUP(A30,P6010data!A:P,8,FALSE)</f>
        <v>0</v>
      </c>
      <c r="I30" s="205"/>
      <c r="J30" s="205"/>
      <c r="K30" s="207"/>
      <c r="L30" s="208"/>
      <c r="M30" s="208"/>
      <c r="N30" s="205"/>
      <c r="O30" s="205"/>
      <c r="P30" s="48"/>
      <c r="Q30" s="31"/>
      <c r="R30" s="146" t="s">
        <v>6</v>
      </c>
      <c r="S30" s="146"/>
      <c r="T30" s="146"/>
      <c r="U30" s="146"/>
      <c r="V30" s="146"/>
      <c r="W30" s="146"/>
      <c r="X30" s="146"/>
      <c r="Y30" s="147">
        <v>0</v>
      </c>
      <c r="Z30" s="146"/>
      <c r="AA30" s="146"/>
      <c r="AB30" s="148"/>
      <c r="AC30" s="149"/>
      <c r="AD30" s="149"/>
      <c r="AE30" s="146"/>
      <c r="AF30" s="146"/>
    </row>
    <row r="31" spans="1:32" s="29" customFormat="1" ht="10.5" hidden="1" customHeight="1" x14ac:dyDescent="0.25">
      <c r="A31" s="146" t="s">
        <v>115</v>
      </c>
      <c r="B31" s="146"/>
      <c r="C31" s="146"/>
      <c r="D31" s="146"/>
      <c r="E31" s="146"/>
      <c r="F31" s="146"/>
      <c r="G31" s="146"/>
      <c r="H31" s="147">
        <v>1</v>
      </c>
      <c r="I31" s="146"/>
      <c r="J31" s="146"/>
      <c r="K31" s="148"/>
      <c r="L31" s="149"/>
      <c r="M31" s="149"/>
      <c r="N31" s="146"/>
      <c r="O31" s="146"/>
      <c r="P31" s="60"/>
      <c r="Q31" s="31"/>
      <c r="R31" s="151" t="s">
        <v>115</v>
      </c>
      <c r="S31" s="151"/>
      <c r="T31" s="151"/>
      <c r="U31" s="151"/>
      <c r="V31" s="151"/>
      <c r="W31" s="151"/>
      <c r="X31" s="151"/>
      <c r="Y31" s="152">
        <v>1</v>
      </c>
      <c r="Z31" s="151"/>
      <c r="AA31" s="151"/>
      <c r="AB31" s="153"/>
      <c r="AC31" s="149"/>
      <c r="AD31" s="149"/>
      <c r="AE31" s="151"/>
      <c r="AF31" s="151"/>
    </row>
    <row r="32" spans="1:32" s="29" customFormat="1" ht="10.5" hidden="1" customHeight="1" x14ac:dyDescent="0.25">
      <c r="A32" s="151" t="s">
        <v>175</v>
      </c>
      <c r="B32" s="151"/>
      <c r="C32" s="151"/>
      <c r="D32" s="151"/>
      <c r="E32" s="151"/>
      <c r="F32" s="151"/>
      <c r="G32" s="151"/>
      <c r="H32" s="152">
        <v>2</v>
      </c>
      <c r="I32" s="151"/>
      <c r="J32" s="151"/>
      <c r="K32" s="153"/>
      <c r="L32" s="154"/>
      <c r="M32" s="154"/>
      <c r="N32" s="151"/>
      <c r="O32" s="151"/>
      <c r="P32" s="60"/>
      <c r="Q32" s="31"/>
      <c r="R32" s="151" t="s">
        <v>175</v>
      </c>
      <c r="S32" s="151"/>
      <c r="T32" s="151"/>
      <c r="U32" s="151"/>
      <c r="V32" s="151"/>
      <c r="W32" s="151"/>
      <c r="X32" s="151"/>
      <c r="Y32" s="152">
        <v>2</v>
      </c>
      <c r="Z32" s="151"/>
      <c r="AA32" s="151"/>
      <c r="AB32" s="153"/>
      <c r="AC32" s="154"/>
      <c r="AD32" s="154"/>
      <c r="AE32" s="151"/>
      <c r="AF32" s="151"/>
    </row>
    <row r="33" spans="1:32" s="29" customFormat="1" ht="10.5" hidden="1" customHeight="1" x14ac:dyDescent="0.25">
      <c r="A33" s="151" t="s">
        <v>176</v>
      </c>
      <c r="B33" s="151"/>
      <c r="C33" s="151"/>
      <c r="D33" s="151"/>
      <c r="E33" s="151"/>
      <c r="F33" s="151"/>
      <c r="G33" s="151"/>
      <c r="H33" s="152">
        <v>3</v>
      </c>
      <c r="I33" s="151"/>
      <c r="J33" s="151"/>
      <c r="K33" s="153"/>
      <c r="L33" s="160"/>
      <c r="M33" s="160"/>
      <c r="N33" s="151"/>
      <c r="O33" s="151"/>
      <c r="P33" s="60"/>
      <c r="Q33" s="31"/>
      <c r="R33" s="151" t="s">
        <v>176</v>
      </c>
      <c r="S33" s="151"/>
      <c r="T33" s="151"/>
      <c r="U33" s="151"/>
      <c r="V33" s="151"/>
      <c r="W33" s="151"/>
      <c r="X33" s="151"/>
      <c r="Y33" s="152">
        <v>3</v>
      </c>
      <c r="Z33" s="151"/>
      <c r="AA33" s="151"/>
      <c r="AB33" s="153"/>
      <c r="AC33" s="160"/>
      <c r="AD33" s="160"/>
      <c r="AE33" s="151"/>
      <c r="AF33" s="151"/>
    </row>
    <row r="34" spans="1:32" s="29" customFormat="1" ht="10.5" hidden="1" customHeight="1" x14ac:dyDescent="0.25">
      <c r="A34" s="151" t="s">
        <v>177</v>
      </c>
      <c r="B34" s="151"/>
      <c r="C34" s="151"/>
      <c r="D34" s="151"/>
      <c r="E34" s="151"/>
      <c r="F34" s="151"/>
      <c r="G34" s="151"/>
      <c r="H34" s="152">
        <v>4</v>
      </c>
      <c r="I34" s="151"/>
      <c r="J34" s="151"/>
      <c r="K34" s="153"/>
      <c r="L34" s="160"/>
      <c r="M34" s="160"/>
      <c r="N34" s="151"/>
      <c r="O34" s="151"/>
      <c r="P34" s="60"/>
      <c r="Q34" s="31"/>
      <c r="R34" s="151" t="s">
        <v>177</v>
      </c>
      <c r="S34" s="151"/>
      <c r="T34" s="151"/>
      <c r="U34" s="151"/>
      <c r="V34" s="151"/>
      <c r="W34" s="151"/>
      <c r="X34" s="151"/>
      <c r="Y34" s="152">
        <v>4</v>
      </c>
      <c r="Z34" s="151"/>
      <c r="AA34" s="151"/>
      <c r="AB34" s="153"/>
      <c r="AC34" s="160"/>
      <c r="AD34" s="160"/>
      <c r="AE34" s="151"/>
      <c r="AF34" s="151"/>
    </row>
    <row r="35" spans="1:32" s="29" customFormat="1" ht="10.5" hidden="1" customHeight="1" x14ac:dyDescent="0.25">
      <c r="A35" s="163" t="s">
        <v>178</v>
      </c>
      <c r="B35" s="151"/>
      <c r="C35" s="151"/>
      <c r="D35" s="151"/>
      <c r="E35" s="151"/>
      <c r="F35" s="151"/>
      <c r="G35" s="151"/>
      <c r="H35" s="152">
        <v>5</v>
      </c>
      <c r="I35" s="151"/>
      <c r="J35" s="151"/>
      <c r="K35" s="153"/>
      <c r="L35" s="160"/>
      <c r="M35" s="160"/>
      <c r="N35" s="151"/>
      <c r="O35" s="151"/>
      <c r="P35" s="60"/>
      <c r="Q35" s="31"/>
      <c r="R35" s="163" t="s">
        <v>178</v>
      </c>
      <c r="S35" s="151"/>
      <c r="T35" s="151"/>
      <c r="U35" s="151"/>
      <c r="V35" s="151"/>
      <c r="W35" s="151"/>
      <c r="X35" s="151"/>
      <c r="Y35" s="152">
        <v>5</v>
      </c>
      <c r="Z35" s="151"/>
      <c r="AA35" s="151"/>
      <c r="AB35" s="153"/>
      <c r="AC35" s="160"/>
      <c r="AD35" s="160"/>
      <c r="AE35" s="151"/>
      <c r="AF35" s="151"/>
    </row>
    <row r="36" spans="1:32" s="29" customFormat="1" ht="10.5" hidden="1" customHeight="1" x14ac:dyDescent="0.25">
      <c r="A36" s="151" t="s">
        <v>179</v>
      </c>
      <c r="B36" s="151"/>
      <c r="C36" s="151"/>
      <c r="D36" s="151"/>
      <c r="E36" s="151"/>
      <c r="F36" s="151"/>
      <c r="G36" s="151"/>
      <c r="H36" s="152">
        <v>6</v>
      </c>
      <c r="I36" s="151"/>
      <c r="J36" s="151"/>
      <c r="K36" s="153"/>
      <c r="L36" s="160"/>
      <c r="M36" s="160"/>
      <c r="N36" s="151"/>
      <c r="O36" s="151"/>
      <c r="P36" s="60"/>
      <c r="Q36" s="31"/>
      <c r="R36" s="151" t="s">
        <v>179</v>
      </c>
      <c r="S36" s="151"/>
      <c r="T36" s="151"/>
      <c r="U36" s="151"/>
      <c r="V36" s="151"/>
      <c r="W36" s="151"/>
      <c r="X36" s="151"/>
      <c r="Y36" s="152">
        <v>6</v>
      </c>
      <c r="Z36" s="151"/>
      <c r="AA36" s="151"/>
      <c r="AB36" s="153"/>
      <c r="AC36" s="160"/>
      <c r="AD36" s="160"/>
      <c r="AE36" s="151"/>
      <c r="AF36" s="151"/>
    </row>
    <row r="37" spans="1:32" s="29" customFormat="1" ht="10.5" hidden="1" customHeight="1" x14ac:dyDescent="0.25">
      <c r="A37" s="151" t="s">
        <v>180</v>
      </c>
      <c r="B37" s="151"/>
      <c r="C37" s="151"/>
      <c r="D37" s="151"/>
      <c r="E37" s="151"/>
      <c r="F37" s="151"/>
      <c r="G37" s="151"/>
      <c r="H37" s="152">
        <v>7</v>
      </c>
      <c r="I37" s="151"/>
      <c r="J37" s="151"/>
      <c r="K37" s="153"/>
      <c r="L37" s="160"/>
      <c r="M37" s="160"/>
      <c r="N37" s="151"/>
      <c r="O37" s="151"/>
      <c r="P37" s="60"/>
      <c r="Q37" s="31"/>
      <c r="R37" s="151" t="s">
        <v>180</v>
      </c>
      <c r="S37" s="151"/>
      <c r="T37" s="151"/>
      <c r="U37" s="151"/>
      <c r="V37" s="151"/>
      <c r="W37" s="151"/>
      <c r="X37" s="151"/>
      <c r="Y37" s="152">
        <v>7</v>
      </c>
      <c r="Z37" s="151"/>
      <c r="AA37" s="151"/>
      <c r="AB37" s="153"/>
      <c r="AC37" s="160"/>
      <c r="AD37" s="160"/>
      <c r="AE37" s="151"/>
      <c r="AF37" s="151"/>
    </row>
    <row r="38" spans="1:32" s="29" customFormat="1" ht="10.5" hidden="1" customHeight="1" x14ac:dyDescent="0.25">
      <c r="A38" s="144" t="s">
        <v>262</v>
      </c>
      <c r="B38" s="144"/>
      <c r="C38" s="144"/>
      <c r="D38" s="144"/>
      <c r="E38" s="144"/>
      <c r="F38" s="144"/>
      <c r="G38" s="144"/>
      <c r="H38" s="155">
        <v>8</v>
      </c>
      <c r="I38" s="144"/>
      <c r="J38" s="144"/>
      <c r="K38" s="164"/>
      <c r="L38" s="161"/>
      <c r="M38" s="161"/>
      <c r="N38" s="144"/>
      <c r="O38" s="144"/>
      <c r="P38" s="60"/>
      <c r="Q38" s="31"/>
      <c r="R38" s="144" t="s">
        <v>262</v>
      </c>
      <c r="S38" s="144"/>
      <c r="T38" s="144"/>
      <c r="U38" s="144"/>
      <c r="V38" s="144"/>
      <c r="W38" s="144"/>
      <c r="X38" s="144"/>
      <c r="Y38" s="155">
        <v>8</v>
      </c>
      <c r="Z38" s="144"/>
      <c r="AA38" s="144"/>
      <c r="AB38" s="164"/>
      <c r="AC38" s="161"/>
      <c r="AD38" s="161"/>
      <c r="AE38" s="144"/>
      <c r="AF38" s="144"/>
    </row>
    <row r="39" spans="1:32" s="191" customFormat="1" ht="15" customHeight="1" x14ac:dyDescent="0.25">
      <c r="A39" s="241" t="s">
        <v>181</v>
      </c>
      <c r="B39" s="242"/>
      <c r="C39" s="242"/>
      <c r="D39" s="242"/>
      <c r="E39" s="242"/>
      <c r="F39" s="242"/>
      <c r="G39" s="242"/>
      <c r="H39" s="242"/>
      <c r="I39" s="242"/>
      <c r="J39" s="242"/>
      <c r="K39" s="246"/>
      <c r="L39" s="247"/>
      <c r="M39" s="247"/>
      <c r="N39" s="242"/>
      <c r="O39" s="242"/>
      <c r="P39" s="196"/>
      <c r="Q39" s="190"/>
      <c r="R39" s="199" t="s">
        <v>181</v>
      </c>
      <c r="S39" s="163"/>
      <c r="T39" s="163"/>
      <c r="U39" s="163"/>
      <c r="V39" s="163"/>
      <c r="W39" s="163"/>
      <c r="X39" s="163"/>
      <c r="Y39" s="163"/>
      <c r="Z39" s="163"/>
      <c r="AA39" s="163"/>
      <c r="AB39" s="192"/>
      <c r="AC39" s="193"/>
      <c r="AD39" s="193"/>
      <c r="AE39" s="163"/>
      <c r="AF39" s="163"/>
    </row>
    <row r="40" spans="1:32" s="29" customFormat="1" ht="15" customHeight="1" x14ac:dyDescent="0.25">
      <c r="A40" s="205" t="s">
        <v>6</v>
      </c>
      <c r="B40" s="205"/>
      <c r="C40" s="205"/>
      <c r="D40" s="205"/>
      <c r="E40" s="205"/>
      <c r="F40" s="205"/>
      <c r="G40" s="205"/>
      <c r="H40" s="205"/>
      <c r="I40" s="205"/>
      <c r="J40" s="257">
        <f>VLOOKUP(A40,P6010data!A:P,10,FALSE)</f>
        <v>0</v>
      </c>
      <c r="K40" s="205"/>
      <c r="L40" s="208"/>
      <c r="M40" s="208"/>
      <c r="N40" s="205"/>
      <c r="O40" s="205"/>
      <c r="P40" s="48"/>
      <c r="Q40" s="31"/>
      <c r="R40" s="146" t="s">
        <v>6</v>
      </c>
      <c r="S40" s="146"/>
      <c r="T40" s="146"/>
      <c r="U40" s="146"/>
      <c r="V40" s="146"/>
      <c r="W40" s="146"/>
      <c r="X40" s="146"/>
      <c r="Y40" s="146"/>
      <c r="Z40" s="146"/>
      <c r="AA40" s="165" t="s">
        <v>101</v>
      </c>
      <c r="AB40" s="146"/>
      <c r="AC40" s="149"/>
      <c r="AD40" s="149"/>
      <c r="AE40" s="146"/>
      <c r="AF40" s="146"/>
    </row>
    <row r="41" spans="1:32" s="29" customFormat="1" ht="10.5" hidden="1" customHeight="1" x14ac:dyDescent="0.25">
      <c r="A41" s="146" t="s">
        <v>182</v>
      </c>
      <c r="B41" s="146"/>
      <c r="C41" s="146"/>
      <c r="D41" s="146"/>
      <c r="E41" s="146"/>
      <c r="F41" s="146"/>
      <c r="G41" s="146"/>
      <c r="H41" s="146"/>
      <c r="I41" s="146"/>
      <c r="J41" s="165" t="s">
        <v>79</v>
      </c>
      <c r="K41" s="146"/>
      <c r="L41" s="167"/>
      <c r="M41" s="167"/>
      <c r="N41" s="146"/>
      <c r="O41" s="146"/>
      <c r="P41" s="60"/>
      <c r="Q41" s="31"/>
      <c r="R41" s="151" t="s">
        <v>182</v>
      </c>
      <c r="S41" s="151"/>
      <c r="T41" s="151"/>
      <c r="U41" s="151"/>
      <c r="V41" s="151"/>
      <c r="W41" s="151"/>
      <c r="X41" s="151"/>
      <c r="Y41" s="151"/>
      <c r="Z41" s="151"/>
      <c r="AA41" s="166" t="s">
        <v>79</v>
      </c>
      <c r="AB41" s="151"/>
      <c r="AC41" s="160"/>
      <c r="AD41" s="160"/>
      <c r="AE41" s="151"/>
      <c r="AF41" s="151"/>
    </row>
    <row r="42" spans="1:32" s="29" customFormat="1" ht="10.5" hidden="1" customHeight="1" x14ac:dyDescent="0.25">
      <c r="A42" s="144" t="s">
        <v>103</v>
      </c>
      <c r="B42" s="144"/>
      <c r="C42" s="144"/>
      <c r="D42" s="144"/>
      <c r="E42" s="144"/>
      <c r="F42" s="144"/>
      <c r="G42" s="144"/>
      <c r="H42" s="155"/>
      <c r="I42" s="144"/>
      <c r="J42" s="155" t="s">
        <v>80</v>
      </c>
      <c r="K42" s="164"/>
      <c r="L42" s="161"/>
      <c r="M42" s="161"/>
      <c r="N42" s="144"/>
      <c r="O42" s="144"/>
      <c r="P42" s="60"/>
      <c r="Q42" s="31"/>
      <c r="R42" s="144" t="s">
        <v>103</v>
      </c>
      <c r="S42" s="144"/>
      <c r="T42" s="144"/>
      <c r="U42" s="144"/>
      <c r="V42" s="144"/>
      <c r="W42" s="144"/>
      <c r="X42" s="144"/>
      <c r="Y42" s="155"/>
      <c r="Z42" s="144"/>
      <c r="AA42" s="155" t="s">
        <v>80</v>
      </c>
      <c r="AB42" s="164"/>
      <c r="AC42" s="161"/>
      <c r="AD42" s="161"/>
      <c r="AE42" s="144"/>
      <c r="AF42" s="144"/>
    </row>
    <row r="43" spans="1:32" s="191" customFormat="1" ht="15" customHeight="1" x14ac:dyDescent="0.25">
      <c r="A43" s="250" t="s">
        <v>73</v>
      </c>
      <c r="B43" s="242"/>
      <c r="C43" s="242"/>
      <c r="D43" s="242"/>
      <c r="E43" s="242"/>
      <c r="F43" s="242"/>
      <c r="G43" s="242"/>
      <c r="H43" s="242"/>
      <c r="I43" s="242"/>
      <c r="J43" s="251"/>
      <c r="K43" s="242"/>
      <c r="L43" s="247"/>
      <c r="M43" s="247"/>
      <c r="N43" s="242"/>
      <c r="O43" s="242"/>
      <c r="P43" s="196"/>
      <c r="Q43" s="190"/>
      <c r="R43" s="200" t="s">
        <v>73</v>
      </c>
      <c r="S43" s="163"/>
      <c r="T43" s="163"/>
      <c r="U43" s="163"/>
      <c r="V43" s="163"/>
      <c r="W43" s="163"/>
      <c r="X43" s="163"/>
      <c r="Y43" s="163"/>
      <c r="Z43" s="163"/>
      <c r="AA43" s="197"/>
      <c r="AB43" s="163"/>
      <c r="AC43" s="193"/>
      <c r="AD43" s="193"/>
      <c r="AE43" s="163"/>
      <c r="AF43" s="163"/>
    </row>
    <row r="44" spans="1:32" s="29" customFormat="1" ht="15" customHeight="1" x14ac:dyDescent="0.25">
      <c r="A44" s="205" t="s">
        <v>183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57">
        <f>VLOOKUP(A44,P6010data!A:P,11,FALSE)</f>
        <v>0</v>
      </c>
      <c r="L44" s="211"/>
      <c r="M44" s="211"/>
      <c r="N44" s="205"/>
      <c r="O44" s="205"/>
      <c r="P44" s="48"/>
      <c r="Q44" s="31"/>
      <c r="R44" s="146" t="s">
        <v>183</v>
      </c>
      <c r="S44" s="146"/>
      <c r="T44" s="146"/>
      <c r="U44" s="146"/>
      <c r="V44" s="146"/>
      <c r="W44" s="146"/>
      <c r="X44" s="146"/>
      <c r="Y44" s="146"/>
      <c r="Z44" s="146"/>
      <c r="AA44" s="146"/>
      <c r="AB44" s="165" t="s">
        <v>101</v>
      </c>
      <c r="AC44" s="167"/>
      <c r="AD44" s="167"/>
      <c r="AE44" s="146"/>
      <c r="AF44" s="146"/>
    </row>
    <row r="45" spans="1:32" s="29" customFormat="1" ht="10.5" hidden="1" customHeight="1" x14ac:dyDescent="0.25">
      <c r="A45" s="144" t="s">
        <v>184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69" t="s">
        <v>98</v>
      </c>
      <c r="L45" s="161"/>
      <c r="M45" s="161"/>
      <c r="N45" s="144"/>
      <c r="O45" s="144"/>
      <c r="P45" s="60"/>
      <c r="Q45" s="31"/>
      <c r="R45" s="157" t="s">
        <v>184</v>
      </c>
      <c r="S45" s="157"/>
      <c r="T45" s="157"/>
      <c r="U45" s="157"/>
      <c r="V45" s="157"/>
      <c r="W45" s="157"/>
      <c r="X45" s="157"/>
      <c r="Y45" s="157"/>
      <c r="Z45" s="157"/>
      <c r="AA45" s="144"/>
      <c r="AB45" s="168" t="s">
        <v>98</v>
      </c>
      <c r="AC45" s="162"/>
      <c r="AD45" s="162"/>
      <c r="AE45" s="157"/>
      <c r="AF45" s="157"/>
    </row>
    <row r="46" spans="1:32" s="191" customFormat="1" ht="15" customHeight="1" x14ac:dyDescent="0.25">
      <c r="A46" s="250" t="s">
        <v>343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51"/>
      <c r="L46" s="247"/>
      <c r="M46" s="247"/>
      <c r="N46" s="242"/>
      <c r="O46" s="242"/>
      <c r="P46" s="196"/>
      <c r="Q46" s="190"/>
      <c r="R46" s="200" t="s">
        <v>185</v>
      </c>
      <c r="S46" s="163"/>
      <c r="T46" s="163"/>
      <c r="U46" s="163"/>
      <c r="V46" s="163"/>
      <c r="W46" s="163"/>
      <c r="X46" s="163"/>
      <c r="Y46" s="163"/>
      <c r="Z46" s="163"/>
      <c r="AA46" s="163"/>
      <c r="AB46" s="197"/>
      <c r="AC46" s="193"/>
      <c r="AD46" s="193"/>
      <c r="AE46" s="163"/>
      <c r="AF46" s="163"/>
    </row>
    <row r="47" spans="1:32" s="29" customFormat="1" ht="15" customHeight="1" x14ac:dyDescent="0.25">
      <c r="A47" s="205" t="s">
        <v>291</v>
      </c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57">
        <f>VLOOKUP(A47,P6010data!A:P,12,FALSE)</f>
        <v>0</v>
      </c>
      <c r="M47" s="211"/>
      <c r="N47" s="205"/>
      <c r="O47" s="205"/>
      <c r="P47" s="48"/>
      <c r="Q47" s="31"/>
      <c r="R47" s="146" t="s">
        <v>291</v>
      </c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65" t="s">
        <v>101</v>
      </c>
      <c r="AD47" s="167"/>
      <c r="AE47" s="146"/>
      <c r="AF47" s="146"/>
    </row>
    <row r="48" spans="1:32" s="29" customFormat="1" ht="10.5" hidden="1" customHeight="1" x14ac:dyDescent="0.25">
      <c r="A48" s="144" t="s">
        <v>292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69" t="s">
        <v>79</v>
      </c>
      <c r="M48" s="161"/>
      <c r="N48" s="144"/>
      <c r="O48" s="144"/>
      <c r="P48" s="48"/>
      <c r="Q48" s="31"/>
      <c r="R48" s="144" t="s">
        <v>292</v>
      </c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69" t="s">
        <v>79</v>
      </c>
      <c r="AD48" s="161"/>
      <c r="AE48" s="144"/>
      <c r="AF48" s="144"/>
    </row>
    <row r="49" spans="1:32" s="191" customFormat="1" ht="15" customHeight="1" x14ac:dyDescent="0.25">
      <c r="A49" s="250" t="s">
        <v>190</v>
      </c>
      <c r="B49" s="242"/>
      <c r="C49" s="242"/>
      <c r="D49" s="242"/>
      <c r="E49" s="242"/>
      <c r="F49" s="242"/>
      <c r="G49" s="242"/>
      <c r="H49" s="242"/>
      <c r="I49" s="242"/>
      <c r="J49" s="251"/>
      <c r="K49" s="242"/>
      <c r="L49" s="247"/>
      <c r="M49" s="247"/>
      <c r="N49" s="245"/>
      <c r="O49" s="245"/>
      <c r="P49" s="196"/>
      <c r="Q49" s="190"/>
      <c r="R49" s="200" t="s">
        <v>190</v>
      </c>
      <c r="S49" s="163"/>
      <c r="T49" s="163"/>
      <c r="U49" s="163"/>
      <c r="V49" s="163"/>
      <c r="W49" s="163"/>
      <c r="X49" s="163"/>
      <c r="Y49" s="163"/>
      <c r="Z49" s="163"/>
      <c r="AA49" s="197"/>
      <c r="AB49" s="163"/>
      <c r="AC49" s="193"/>
      <c r="AD49" s="193"/>
      <c r="AE49" s="188"/>
      <c r="AF49" s="188"/>
    </row>
    <row r="50" spans="1:32" s="29" customFormat="1" ht="15" customHeight="1" x14ac:dyDescent="0.25">
      <c r="A50" s="205" t="s">
        <v>192</v>
      </c>
      <c r="B50" s="205"/>
      <c r="C50" s="205"/>
      <c r="D50" s="205"/>
      <c r="E50" s="205"/>
      <c r="F50" s="205"/>
      <c r="G50" s="205"/>
      <c r="H50" s="205"/>
      <c r="I50" s="205"/>
      <c r="J50" s="210"/>
      <c r="K50" s="205"/>
      <c r="L50" s="211"/>
      <c r="M50" s="211"/>
      <c r="N50" s="206">
        <f>VLOOKUP(A50,P6010data!A:P,14,FALSE)</f>
        <v>1</v>
      </c>
      <c r="O50" s="205"/>
      <c r="P50" s="48"/>
      <c r="Q50" s="31"/>
      <c r="R50" s="146" t="s">
        <v>191</v>
      </c>
      <c r="S50" s="146"/>
      <c r="T50" s="146"/>
      <c r="U50" s="146"/>
      <c r="V50" s="146"/>
      <c r="W50" s="146"/>
      <c r="X50" s="146"/>
      <c r="Y50" s="146"/>
      <c r="Z50" s="146"/>
      <c r="AA50" s="165"/>
      <c r="AB50" s="146"/>
      <c r="AC50" s="167"/>
      <c r="AD50" s="167"/>
      <c r="AE50" s="147">
        <v>0</v>
      </c>
      <c r="AF50" s="146"/>
    </row>
    <row r="51" spans="1:32" s="29" customFormat="1" ht="10.5" hidden="1" customHeight="1" x14ac:dyDescent="0.25">
      <c r="A51" s="146" t="s">
        <v>192</v>
      </c>
      <c r="B51" s="146"/>
      <c r="C51" s="146"/>
      <c r="D51" s="146"/>
      <c r="E51" s="146"/>
      <c r="F51" s="146"/>
      <c r="G51" s="146"/>
      <c r="H51" s="146"/>
      <c r="I51" s="146"/>
      <c r="J51" s="165"/>
      <c r="K51" s="148"/>
      <c r="L51" s="161"/>
      <c r="M51" s="161"/>
      <c r="N51" s="155">
        <v>1</v>
      </c>
      <c r="O51" s="145"/>
      <c r="P51" s="48"/>
      <c r="Q51" s="31"/>
      <c r="R51" s="151" t="s">
        <v>192</v>
      </c>
      <c r="S51" s="151"/>
      <c r="T51" s="151"/>
      <c r="U51" s="151"/>
      <c r="V51" s="151"/>
      <c r="W51" s="151"/>
      <c r="X51" s="151"/>
      <c r="Y51" s="151"/>
      <c r="Z51" s="151"/>
      <c r="AA51" s="166"/>
      <c r="AB51" s="153"/>
      <c r="AC51" s="162"/>
      <c r="AD51" s="162"/>
      <c r="AE51" s="170">
        <v>1</v>
      </c>
      <c r="AF51" s="145"/>
    </row>
    <row r="52" spans="1:32" s="29" customFormat="1" ht="10.5" hidden="1" customHeight="1" x14ac:dyDescent="0.25">
      <c r="A52" s="151" t="s">
        <v>193</v>
      </c>
      <c r="B52" s="151"/>
      <c r="C52" s="151"/>
      <c r="D52" s="151"/>
      <c r="E52" s="151"/>
      <c r="F52" s="151"/>
      <c r="G52" s="151"/>
      <c r="H52" s="151"/>
      <c r="I52" s="151"/>
      <c r="J52" s="166"/>
      <c r="K52" s="153"/>
      <c r="L52" s="160"/>
      <c r="M52" s="160"/>
      <c r="N52" s="152">
        <v>2</v>
      </c>
      <c r="O52" s="151"/>
      <c r="P52" s="48"/>
      <c r="Q52" s="31"/>
      <c r="R52" s="151" t="s">
        <v>193</v>
      </c>
      <c r="S52" s="151"/>
      <c r="T52" s="151"/>
      <c r="U52" s="151"/>
      <c r="V52" s="151"/>
      <c r="W52" s="151"/>
      <c r="X52" s="151"/>
      <c r="Y52" s="151"/>
      <c r="Z52" s="151"/>
      <c r="AA52" s="166"/>
      <c r="AB52" s="153"/>
      <c r="AC52" s="160"/>
      <c r="AD52" s="160"/>
      <c r="AE52" s="152">
        <v>2</v>
      </c>
      <c r="AF52" s="151"/>
    </row>
    <row r="53" spans="1:32" s="29" customFormat="1" ht="10.5" hidden="1" customHeight="1" x14ac:dyDescent="0.25">
      <c r="A53" s="151" t="s">
        <v>194</v>
      </c>
      <c r="B53" s="151"/>
      <c r="C53" s="151"/>
      <c r="D53" s="151"/>
      <c r="E53" s="151"/>
      <c r="F53" s="151"/>
      <c r="G53" s="151"/>
      <c r="H53" s="151"/>
      <c r="I53" s="151"/>
      <c r="J53" s="166"/>
      <c r="K53" s="153"/>
      <c r="L53" s="160"/>
      <c r="M53" s="160"/>
      <c r="N53" s="152">
        <v>3</v>
      </c>
      <c r="O53" s="151"/>
      <c r="P53" s="48"/>
      <c r="Q53" s="31"/>
      <c r="R53" s="151" t="s">
        <v>194</v>
      </c>
      <c r="S53" s="151"/>
      <c r="T53" s="151"/>
      <c r="U53" s="151"/>
      <c r="V53" s="151"/>
      <c r="W53" s="151"/>
      <c r="X53" s="151"/>
      <c r="Y53" s="151"/>
      <c r="Z53" s="151"/>
      <c r="AA53" s="166"/>
      <c r="AB53" s="153"/>
      <c r="AC53" s="160"/>
      <c r="AD53" s="160"/>
      <c r="AE53" s="152">
        <v>3</v>
      </c>
      <c r="AF53" s="151"/>
    </row>
    <row r="54" spans="1:32" s="29" customFormat="1" ht="10.5" hidden="1" customHeight="1" x14ac:dyDescent="0.25">
      <c r="A54" s="151" t="s">
        <v>195</v>
      </c>
      <c r="B54" s="151"/>
      <c r="C54" s="151"/>
      <c r="D54" s="151"/>
      <c r="E54" s="151"/>
      <c r="F54" s="151"/>
      <c r="G54" s="151"/>
      <c r="H54" s="151"/>
      <c r="I54" s="151"/>
      <c r="J54" s="166"/>
      <c r="K54" s="153"/>
      <c r="L54" s="167"/>
      <c r="M54" s="167"/>
      <c r="N54" s="147">
        <v>4</v>
      </c>
      <c r="O54" s="146"/>
      <c r="P54" s="48"/>
      <c r="Q54" s="31"/>
      <c r="R54" s="151" t="s">
        <v>195</v>
      </c>
      <c r="S54" s="151"/>
      <c r="T54" s="151"/>
      <c r="U54" s="151"/>
      <c r="V54" s="151"/>
      <c r="W54" s="151"/>
      <c r="X54" s="151"/>
      <c r="Y54" s="151"/>
      <c r="Z54" s="151"/>
      <c r="AA54" s="166"/>
      <c r="AB54" s="153"/>
      <c r="AC54" s="167"/>
      <c r="AD54" s="167"/>
      <c r="AE54" s="147">
        <v>4</v>
      </c>
      <c r="AF54" s="146"/>
    </row>
    <row r="55" spans="1:32" s="29" customFormat="1" ht="10.5" hidden="1" customHeight="1" x14ac:dyDescent="0.25">
      <c r="A55" s="151" t="s">
        <v>196</v>
      </c>
      <c r="B55" s="151"/>
      <c r="C55" s="151"/>
      <c r="D55" s="151"/>
      <c r="E55" s="151"/>
      <c r="F55" s="151"/>
      <c r="G55" s="151"/>
      <c r="H55" s="151"/>
      <c r="I55" s="151"/>
      <c r="J55" s="166"/>
      <c r="K55" s="153"/>
      <c r="L55" s="167"/>
      <c r="M55" s="167"/>
      <c r="N55" s="147">
        <v>5</v>
      </c>
      <c r="O55" s="146"/>
      <c r="P55" s="48"/>
      <c r="Q55" s="31"/>
      <c r="R55" s="151" t="s">
        <v>196</v>
      </c>
      <c r="S55" s="151"/>
      <c r="T55" s="151"/>
      <c r="U55" s="151"/>
      <c r="V55" s="151"/>
      <c r="W55" s="151"/>
      <c r="X55" s="151"/>
      <c r="Y55" s="151"/>
      <c r="Z55" s="151"/>
      <c r="AA55" s="166"/>
      <c r="AB55" s="153"/>
      <c r="AC55" s="167"/>
      <c r="AD55" s="167"/>
      <c r="AE55" s="147">
        <v>5</v>
      </c>
      <c r="AF55" s="146"/>
    </row>
    <row r="56" spans="1:32" s="29" customFormat="1" ht="10.5" hidden="1" customHeight="1" x14ac:dyDescent="0.25">
      <c r="A56" s="157" t="s">
        <v>197</v>
      </c>
      <c r="B56" s="157"/>
      <c r="C56" s="157"/>
      <c r="D56" s="157"/>
      <c r="E56" s="157"/>
      <c r="F56" s="157"/>
      <c r="G56" s="157"/>
      <c r="H56" s="157"/>
      <c r="I56" s="157"/>
      <c r="J56" s="168"/>
      <c r="K56" s="156"/>
      <c r="L56" s="161"/>
      <c r="M56" s="161"/>
      <c r="N56" s="155">
        <v>6</v>
      </c>
      <c r="O56" s="144"/>
      <c r="P56" s="48"/>
      <c r="Q56" s="31"/>
      <c r="R56" s="157" t="s">
        <v>197</v>
      </c>
      <c r="S56" s="157"/>
      <c r="T56" s="157"/>
      <c r="U56" s="157"/>
      <c r="V56" s="157"/>
      <c r="W56" s="157"/>
      <c r="X56" s="157"/>
      <c r="Y56" s="157"/>
      <c r="Z56" s="157"/>
      <c r="AA56" s="168"/>
      <c r="AB56" s="156"/>
      <c r="AC56" s="161"/>
      <c r="AD56" s="161"/>
      <c r="AE56" s="155">
        <v>6</v>
      </c>
      <c r="AF56" s="144"/>
    </row>
    <row r="57" spans="1:32" s="29" customFormat="1" ht="10.5" hidden="1" customHeight="1" x14ac:dyDescent="0.25">
      <c r="A57" s="157" t="s">
        <v>198</v>
      </c>
      <c r="B57" s="157"/>
      <c r="C57" s="157"/>
      <c r="D57" s="157"/>
      <c r="E57" s="157"/>
      <c r="F57" s="157"/>
      <c r="G57" s="157"/>
      <c r="H57" s="157"/>
      <c r="I57" s="157"/>
      <c r="J57" s="168"/>
      <c r="K57" s="156"/>
      <c r="L57" s="162"/>
      <c r="M57" s="162"/>
      <c r="N57" s="171">
        <v>9</v>
      </c>
      <c r="O57" s="157"/>
      <c r="P57" s="60"/>
      <c r="Q57" s="31"/>
      <c r="R57" s="157" t="s">
        <v>198</v>
      </c>
      <c r="S57" s="157"/>
      <c r="T57" s="157"/>
      <c r="U57" s="157"/>
      <c r="V57" s="157"/>
      <c r="W57" s="157"/>
      <c r="X57" s="157"/>
      <c r="Y57" s="157"/>
      <c r="Z57" s="157"/>
      <c r="AA57" s="168"/>
      <c r="AB57" s="156"/>
      <c r="AC57" s="162"/>
      <c r="AD57" s="162"/>
      <c r="AE57" s="171">
        <v>9</v>
      </c>
      <c r="AF57" s="157"/>
    </row>
    <row r="58" spans="1:32" s="191" customFormat="1" ht="15" customHeight="1" x14ac:dyDescent="0.25">
      <c r="A58" s="241" t="s">
        <v>199</v>
      </c>
      <c r="B58" s="245"/>
      <c r="C58" s="245"/>
      <c r="D58" s="245"/>
      <c r="E58" s="245"/>
      <c r="F58" s="245"/>
      <c r="G58" s="245"/>
      <c r="H58" s="245"/>
      <c r="I58" s="245"/>
      <c r="J58" s="245"/>
      <c r="K58" s="246"/>
      <c r="L58" s="252"/>
      <c r="M58" s="252"/>
      <c r="N58" s="245"/>
      <c r="O58" s="245"/>
      <c r="P58" s="196"/>
      <c r="Q58" s="190"/>
      <c r="R58" s="199" t="s">
        <v>199</v>
      </c>
      <c r="S58" s="188"/>
      <c r="T58" s="188"/>
      <c r="U58" s="188"/>
      <c r="V58" s="188"/>
      <c r="W58" s="188"/>
      <c r="X58" s="188"/>
      <c r="Y58" s="188"/>
      <c r="Z58" s="188"/>
      <c r="AA58" s="188"/>
      <c r="AB58" s="192"/>
      <c r="AC58" s="198"/>
      <c r="AD58" s="198"/>
      <c r="AE58" s="188"/>
      <c r="AF58" s="188"/>
    </row>
    <row r="59" spans="1:32" s="29" customFormat="1" ht="15" customHeight="1" x14ac:dyDescent="0.25">
      <c r="A59" s="212" t="s">
        <v>200</v>
      </c>
      <c r="B59" s="212"/>
      <c r="C59" s="212"/>
      <c r="D59" s="212"/>
      <c r="E59" s="212"/>
      <c r="F59" s="212"/>
      <c r="G59" s="212"/>
      <c r="H59" s="212"/>
      <c r="I59" s="212"/>
      <c r="J59" s="213"/>
      <c r="K59" s="214"/>
      <c r="L59" s="215"/>
      <c r="M59" s="215"/>
      <c r="N59" s="212"/>
      <c r="O59" s="214">
        <f>VLOOKUP(A59,P6010data!A:P,15,FALSE)</f>
        <v>0</v>
      </c>
      <c r="P59" s="48"/>
      <c r="Q59" s="31"/>
      <c r="R59" s="146" t="s">
        <v>200</v>
      </c>
      <c r="S59" s="146"/>
      <c r="T59" s="146"/>
      <c r="U59" s="146"/>
      <c r="V59" s="146"/>
      <c r="W59" s="146"/>
      <c r="X59" s="146"/>
      <c r="Y59" s="146"/>
      <c r="Z59" s="146"/>
      <c r="AA59" s="148"/>
      <c r="AB59" s="147"/>
      <c r="AC59" s="149"/>
      <c r="AD59" s="149"/>
      <c r="AE59" s="146"/>
      <c r="AF59" s="147">
        <v>0</v>
      </c>
    </row>
    <row r="60" spans="1:32" s="29" customFormat="1" ht="10.5" hidden="1" customHeight="1" x14ac:dyDescent="0.25">
      <c r="A60" s="146" t="s">
        <v>337</v>
      </c>
      <c r="B60" s="146"/>
      <c r="C60" s="146"/>
      <c r="D60" s="146"/>
      <c r="E60" s="146"/>
      <c r="F60" s="146"/>
      <c r="G60" s="146"/>
      <c r="H60" s="146"/>
      <c r="I60" s="146"/>
      <c r="J60" s="148"/>
      <c r="K60" s="147"/>
      <c r="L60" s="149"/>
      <c r="M60" s="149"/>
      <c r="N60" s="151"/>
      <c r="O60" s="152">
        <v>1</v>
      </c>
      <c r="P60" s="48"/>
      <c r="Q60" s="31"/>
      <c r="R60" s="146" t="s">
        <v>337</v>
      </c>
      <c r="S60" s="146"/>
      <c r="T60" s="146"/>
      <c r="U60" s="146"/>
      <c r="V60" s="146"/>
      <c r="W60" s="146"/>
      <c r="X60" s="146"/>
      <c r="Y60" s="146"/>
      <c r="Z60" s="146"/>
      <c r="AA60" s="148"/>
      <c r="AB60" s="147"/>
      <c r="AC60" s="149"/>
      <c r="AD60" s="149"/>
      <c r="AE60" s="151"/>
      <c r="AF60" s="152">
        <v>1</v>
      </c>
    </row>
    <row r="61" spans="1:32" s="29" customFormat="1" ht="10.5" hidden="1" customHeight="1" x14ac:dyDescent="0.25">
      <c r="A61" s="146" t="s">
        <v>338</v>
      </c>
      <c r="B61" s="146"/>
      <c r="C61" s="146"/>
      <c r="D61" s="146"/>
      <c r="E61" s="146"/>
      <c r="F61" s="146"/>
      <c r="G61" s="146"/>
      <c r="H61" s="146"/>
      <c r="I61" s="146"/>
      <c r="J61" s="148"/>
      <c r="K61" s="147"/>
      <c r="L61" s="154"/>
      <c r="M61" s="154"/>
      <c r="N61" s="151"/>
      <c r="O61" s="152">
        <v>2</v>
      </c>
      <c r="P61" s="48"/>
      <c r="Q61" s="31"/>
      <c r="R61" s="146" t="s">
        <v>338</v>
      </c>
      <c r="S61" s="146"/>
      <c r="T61" s="146"/>
      <c r="U61" s="146"/>
      <c r="V61" s="146"/>
      <c r="W61" s="146"/>
      <c r="X61" s="146"/>
      <c r="Y61" s="146"/>
      <c r="Z61" s="146"/>
      <c r="AA61" s="148"/>
      <c r="AB61" s="147"/>
      <c r="AC61" s="154"/>
      <c r="AD61" s="154"/>
      <c r="AE61" s="151"/>
      <c r="AF61" s="152">
        <v>2</v>
      </c>
    </row>
    <row r="62" spans="1:32" s="29" customFormat="1" ht="10.5" hidden="1" customHeight="1" x14ac:dyDescent="0.25">
      <c r="A62" s="146" t="s">
        <v>339</v>
      </c>
      <c r="B62" s="146"/>
      <c r="C62" s="146"/>
      <c r="D62" s="146"/>
      <c r="E62" s="146"/>
      <c r="F62" s="146"/>
      <c r="G62" s="146"/>
      <c r="H62" s="146"/>
      <c r="I62" s="146"/>
      <c r="J62" s="148"/>
      <c r="K62" s="147"/>
      <c r="L62" s="154"/>
      <c r="M62" s="154"/>
      <c r="N62" s="151"/>
      <c r="O62" s="152">
        <v>3</v>
      </c>
      <c r="P62" s="60"/>
      <c r="Q62" s="31"/>
      <c r="R62" s="146" t="s">
        <v>339</v>
      </c>
      <c r="S62" s="146"/>
      <c r="T62" s="146"/>
      <c r="U62" s="146"/>
      <c r="V62" s="146"/>
      <c r="W62" s="146"/>
      <c r="X62" s="146"/>
      <c r="Y62" s="146"/>
      <c r="Z62" s="146"/>
      <c r="AA62" s="148"/>
      <c r="AB62" s="147"/>
      <c r="AC62" s="154"/>
      <c r="AD62" s="154"/>
      <c r="AE62" s="151"/>
      <c r="AF62" s="152">
        <v>3</v>
      </c>
    </row>
    <row r="63" spans="1:32" s="29" customFormat="1" ht="10.5" hidden="1" customHeight="1" x14ac:dyDescent="0.25">
      <c r="A63" s="151" t="s">
        <v>201</v>
      </c>
      <c r="B63" s="151"/>
      <c r="C63" s="151"/>
      <c r="D63" s="151"/>
      <c r="E63" s="151"/>
      <c r="F63" s="151"/>
      <c r="G63" s="151"/>
      <c r="H63" s="151"/>
      <c r="I63" s="151"/>
      <c r="J63" s="153"/>
      <c r="K63" s="152"/>
      <c r="L63" s="154"/>
      <c r="M63" s="154"/>
      <c r="N63" s="151"/>
      <c r="O63" s="152">
        <v>5</v>
      </c>
      <c r="P63" s="60"/>
      <c r="Q63" s="31"/>
      <c r="R63" s="151" t="s">
        <v>201</v>
      </c>
      <c r="S63" s="151"/>
      <c r="T63" s="151"/>
      <c r="U63" s="151"/>
      <c r="V63" s="151"/>
      <c r="W63" s="151"/>
      <c r="X63" s="151"/>
      <c r="Y63" s="151"/>
      <c r="Z63" s="151"/>
      <c r="AA63" s="153"/>
      <c r="AB63" s="152"/>
      <c r="AC63" s="154"/>
      <c r="AD63" s="154"/>
      <c r="AE63" s="151"/>
      <c r="AF63" s="152">
        <v>5</v>
      </c>
    </row>
    <row r="64" spans="1:32" s="29" customFormat="1" ht="10.5" customHeight="1" x14ac:dyDescent="0.25">
      <c r="A64" s="143"/>
      <c r="B64" s="144"/>
      <c r="C64" s="144"/>
      <c r="D64" s="144"/>
      <c r="E64" s="144"/>
      <c r="F64" s="144"/>
      <c r="G64" s="144"/>
      <c r="H64" s="144"/>
      <c r="I64" s="144"/>
      <c r="J64" s="164"/>
      <c r="K64" s="155"/>
      <c r="L64" s="150"/>
      <c r="M64" s="150"/>
      <c r="N64" s="145"/>
      <c r="O64" s="145"/>
      <c r="P64" s="50"/>
      <c r="Q64" s="31"/>
      <c r="R64" s="143"/>
      <c r="S64" s="144"/>
      <c r="T64" s="144"/>
      <c r="U64" s="144"/>
      <c r="V64" s="144"/>
      <c r="W64" s="144"/>
      <c r="X64" s="144"/>
      <c r="Y64" s="144"/>
      <c r="Z64" s="144"/>
      <c r="AA64" s="164"/>
      <c r="AB64" s="155"/>
      <c r="AC64" s="150"/>
      <c r="AD64" s="150"/>
      <c r="AE64" s="145"/>
      <c r="AF64" s="145"/>
    </row>
    <row r="65" spans="1:32" s="29" customFormat="1" ht="10.5" customHeight="1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64"/>
      <c r="K65" s="155"/>
      <c r="L65" s="150"/>
      <c r="M65" s="150"/>
      <c r="N65" s="145"/>
      <c r="O65" s="145"/>
      <c r="P65" s="50"/>
      <c r="Q65" s="31"/>
      <c r="R65" s="144"/>
      <c r="S65" s="144"/>
      <c r="T65" s="144"/>
      <c r="U65" s="144"/>
      <c r="V65" s="144"/>
      <c r="W65" s="144"/>
      <c r="X65" s="144"/>
      <c r="Y65" s="144"/>
      <c r="Z65" s="144"/>
      <c r="AA65" s="164"/>
      <c r="AB65" s="155"/>
      <c r="AC65" s="150"/>
      <c r="AD65" s="150"/>
      <c r="AE65" s="145"/>
      <c r="AF65" s="145"/>
    </row>
    <row r="66" spans="1:32" s="29" customFormat="1" ht="10.5" customHeight="1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64"/>
      <c r="K66" s="155"/>
      <c r="L66" s="150"/>
      <c r="M66" s="150"/>
      <c r="N66" s="145"/>
      <c r="O66" s="145"/>
      <c r="P66" s="50"/>
      <c r="Q66" s="31"/>
      <c r="R66" s="144"/>
      <c r="S66" s="144"/>
      <c r="T66" s="144"/>
      <c r="U66" s="144"/>
      <c r="V66" s="144"/>
      <c r="W66" s="144"/>
      <c r="X66" s="144"/>
      <c r="Y66" s="144"/>
      <c r="Z66" s="144"/>
      <c r="AA66" s="164"/>
      <c r="AB66" s="155"/>
      <c r="AC66" s="150"/>
      <c r="AD66" s="150"/>
      <c r="AE66" s="145"/>
      <c r="AF66" s="145"/>
    </row>
    <row r="67" spans="1:32" s="29" customFormat="1" ht="10.5" customHeight="1" x14ac:dyDescent="0.25">
      <c r="A67" s="144"/>
      <c r="B67" s="144"/>
      <c r="C67" s="144"/>
      <c r="D67" s="144"/>
      <c r="E67" s="144"/>
      <c r="F67" s="144"/>
      <c r="G67" s="144"/>
      <c r="H67" s="144"/>
      <c r="I67" s="144"/>
      <c r="J67" s="164"/>
      <c r="K67" s="155"/>
      <c r="L67" s="150"/>
      <c r="M67" s="150"/>
      <c r="N67" s="145"/>
      <c r="O67" s="145"/>
      <c r="P67" s="50"/>
      <c r="Q67" s="31"/>
      <c r="R67" s="144"/>
      <c r="S67" s="144"/>
      <c r="T67" s="144"/>
      <c r="U67" s="144"/>
      <c r="V67" s="144"/>
      <c r="W67" s="144"/>
      <c r="X67" s="144"/>
      <c r="Y67" s="144"/>
      <c r="Z67" s="144"/>
      <c r="AA67" s="164"/>
      <c r="AB67" s="155"/>
      <c r="AC67" s="150"/>
      <c r="AD67" s="150"/>
      <c r="AE67" s="145"/>
      <c r="AF67" s="145"/>
    </row>
    <row r="68" spans="1:32" s="29" customFormat="1" ht="10.5" customHeight="1" x14ac:dyDescent="0.25">
      <c r="A68" s="144"/>
      <c r="B68" s="144"/>
      <c r="C68" s="144"/>
      <c r="D68" s="144"/>
      <c r="E68" s="144"/>
      <c r="F68" s="144"/>
      <c r="G68" s="144"/>
      <c r="H68" s="144"/>
      <c r="I68" s="144"/>
      <c r="J68" s="164"/>
      <c r="K68" s="155"/>
      <c r="L68" s="150"/>
      <c r="M68" s="150"/>
      <c r="N68" s="145"/>
      <c r="O68" s="145"/>
      <c r="P68" s="50"/>
      <c r="Q68" s="31"/>
      <c r="R68" s="144"/>
      <c r="S68" s="144"/>
      <c r="T68" s="144"/>
      <c r="U68" s="144"/>
      <c r="V68" s="144"/>
      <c r="W68" s="144"/>
      <c r="X68" s="144"/>
      <c r="Y68" s="144"/>
      <c r="Z68" s="144"/>
      <c r="AA68" s="164"/>
      <c r="AB68" s="155"/>
      <c r="AC68" s="150"/>
      <c r="AD68" s="150"/>
      <c r="AE68" s="145"/>
      <c r="AF68" s="145"/>
    </row>
    <row r="69" spans="1:32" s="36" customFormat="1" ht="10.5" customHeight="1" x14ac:dyDescent="0.25">
      <c r="A69" s="144"/>
      <c r="B69" s="144"/>
      <c r="C69" s="144"/>
      <c r="D69" s="144"/>
      <c r="E69" s="144"/>
      <c r="F69" s="144"/>
      <c r="G69" s="164"/>
      <c r="H69" s="144"/>
      <c r="I69" s="144"/>
      <c r="J69" s="144"/>
      <c r="K69" s="164"/>
      <c r="L69" s="161"/>
      <c r="M69" s="161"/>
      <c r="N69" s="145"/>
      <c r="O69" s="145"/>
      <c r="P69" s="51"/>
      <c r="Q69" s="37"/>
      <c r="R69" s="144"/>
      <c r="S69" s="144"/>
      <c r="T69" s="144"/>
      <c r="U69" s="144"/>
      <c r="V69" s="144"/>
      <c r="W69" s="144"/>
      <c r="X69" s="164"/>
      <c r="Y69" s="144"/>
      <c r="Z69" s="144"/>
      <c r="AA69" s="144"/>
      <c r="AB69" s="164"/>
      <c r="AC69" s="161"/>
      <c r="AD69" s="161"/>
      <c r="AE69" s="145"/>
      <c r="AF69" s="145"/>
    </row>
    <row r="70" spans="1:32" ht="10.5" customHeight="1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64"/>
      <c r="L70" s="161"/>
      <c r="M70" s="161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64"/>
      <c r="AC70" s="161"/>
      <c r="AD70" s="161"/>
    </row>
    <row r="71" spans="1:32" ht="10.5" customHeight="1" x14ac:dyDescent="0.25">
      <c r="A71" s="373"/>
      <c r="B71" s="373"/>
      <c r="C71" s="373"/>
      <c r="D71" s="373"/>
      <c r="E71" s="373"/>
      <c r="F71" s="373"/>
      <c r="G71" s="373"/>
      <c r="H71" s="373"/>
      <c r="I71" s="373"/>
      <c r="J71" s="373"/>
      <c r="K71" s="144"/>
      <c r="L71" s="161"/>
      <c r="M71" s="161"/>
      <c r="R71" s="373"/>
      <c r="S71" s="373"/>
      <c r="T71" s="373"/>
      <c r="U71" s="373"/>
      <c r="V71" s="373"/>
      <c r="W71" s="373"/>
      <c r="X71" s="373"/>
      <c r="Y71" s="373"/>
      <c r="Z71" s="373"/>
      <c r="AA71" s="373"/>
      <c r="AB71" s="144"/>
      <c r="AC71" s="161"/>
      <c r="AD71" s="161"/>
    </row>
    <row r="72" spans="1:32" ht="10.5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</row>
    <row r="73" spans="1:32" ht="10.5" customHeight="1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R73" s="144"/>
      <c r="S73" s="144"/>
      <c r="T73" s="144"/>
      <c r="U73" s="144"/>
      <c r="V73" s="144"/>
      <c r="W73" s="144"/>
      <c r="X73" s="144"/>
      <c r="Y73" s="144"/>
      <c r="Z73" s="144"/>
      <c r="AA73" s="144"/>
      <c r="AB73" s="144"/>
      <c r="AC73" s="144"/>
      <c r="AD73" s="144"/>
    </row>
  </sheetData>
  <mergeCells count="4">
    <mergeCell ref="A71:J71"/>
    <mergeCell ref="A1:G1"/>
    <mergeCell ref="R1:X1"/>
    <mergeCell ref="R71:AA71"/>
  </mergeCells>
  <phoneticPr fontId="20" type="noConversion"/>
  <dataValidations count="9">
    <dataValidation type="list" allowBlank="1" showInputMessage="1" showErrorMessage="1" sqref="A4">
      <formula1>$R$4:$R$7</formula1>
    </dataValidation>
    <dataValidation type="list" allowBlank="1" showInputMessage="1" showErrorMessage="1" sqref="A9">
      <formula1>$R$9:$R$17</formula1>
    </dataValidation>
    <dataValidation type="list" allowBlank="1" showInputMessage="1" showErrorMessage="1" sqref="A19">
      <formula1>$R$19:$R$28</formula1>
    </dataValidation>
    <dataValidation type="list" allowBlank="1" showInputMessage="1" showErrorMessage="1" sqref="A30">
      <formula1>$R$30:$R$38</formula1>
    </dataValidation>
    <dataValidation type="list" allowBlank="1" showInputMessage="1" showErrorMessage="1" sqref="A40">
      <formula1>$R$40:$R$42</formula1>
    </dataValidation>
    <dataValidation type="list" allowBlank="1" showInputMessage="1" showErrorMessage="1" sqref="A44">
      <formula1>$R$44:$R$45</formula1>
    </dataValidation>
    <dataValidation type="list" allowBlank="1" showInputMessage="1" showErrorMessage="1" sqref="A47">
      <formula1>$R$47:$R$48</formula1>
    </dataValidation>
    <dataValidation type="list" allowBlank="1" showInputMessage="1" showErrorMessage="1" sqref="A50">
      <formula1>$R$50:$R$57</formula1>
    </dataValidation>
    <dataValidation type="list" allowBlank="1" showInputMessage="1" showErrorMessage="1" sqref="A59">
      <formula1>$R$59:$R$63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6"/>
  <sheetViews>
    <sheetView topLeftCell="A22" workbookViewId="0">
      <selection activeCell="I45" sqref="I45"/>
    </sheetView>
  </sheetViews>
  <sheetFormatPr defaultRowHeight="15" x14ac:dyDescent="0.25"/>
  <cols>
    <col min="1" max="1" width="60" style="145" customWidth="1"/>
    <col min="2" max="2" width="5.85546875" style="145" customWidth="1"/>
    <col min="3" max="3" width="2.5703125" style="145" customWidth="1"/>
    <col min="4" max="7" width="3.85546875" style="145" customWidth="1"/>
    <col min="8" max="8" width="2.5703125" style="145" customWidth="1"/>
    <col min="9" max="9" width="3.85546875" style="217" customWidth="1"/>
    <col min="10" max="10" width="2.5703125" style="145" customWidth="1"/>
    <col min="11" max="11" width="3.85546875" style="145" customWidth="1"/>
  </cols>
  <sheetData>
    <row r="1" spans="1:11" ht="15.75" x14ac:dyDescent="0.2">
      <c r="A1" s="341" t="s">
        <v>284</v>
      </c>
      <c r="B1" s="356"/>
      <c r="C1" s="280"/>
      <c r="D1" s="281"/>
      <c r="E1" s="281"/>
      <c r="F1" s="281"/>
      <c r="G1" s="281"/>
      <c r="H1" s="280"/>
      <c r="I1" s="282"/>
      <c r="J1" s="332"/>
      <c r="K1" s="363"/>
    </row>
    <row r="2" spans="1:11" x14ac:dyDescent="0.2">
      <c r="A2" s="279" t="s">
        <v>0</v>
      </c>
      <c r="B2" s="356" t="s">
        <v>133</v>
      </c>
      <c r="C2" s="280" t="s">
        <v>1</v>
      </c>
      <c r="D2" s="281" t="s">
        <v>9</v>
      </c>
      <c r="E2" s="281" t="s">
        <v>9</v>
      </c>
      <c r="F2" s="281" t="s">
        <v>9</v>
      </c>
      <c r="G2" s="281" t="s">
        <v>9</v>
      </c>
      <c r="H2" s="280" t="s">
        <v>1</v>
      </c>
      <c r="I2" s="282" t="s">
        <v>8</v>
      </c>
      <c r="J2" s="332" t="s">
        <v>1</v>
      </c>
      <c r="K2" s="363" t="s">
        <v>22</v>
      </c>
    </row>
    <row r="3" spans="1:11" x14ac:dyDescent="0.25">
      <c r="A3" s="285" t="s">
        <v>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</row>
    <row r="4" spans="1:11" x14ac:dyDescent="0.25">
      <c r="A4" s="146" t="s">
        <v>2</v>
      </c>
      <c r="B4" s="146"/>
      <c r="C4" s="146"/>
      <c r="D4" s="147">
        <v>1</v>
      </c>
      <c r="E4" s="146"/>
      <c r="F4" s="146"/>
      <c r="G4" s="146"/>
      <c r="H4" s="146"/>
      <c r="I4" s="148"/>
      <c r="J4" s="146"/>
      <c r="K4" s="146"/>
    </row>
    <row r="5" spans="1:11" x14ac:dyDescent="0.25">
      <c r="A5" s="151" t="s">
        <v>3</v>
      </c>
      <c r="B5" s="151"/>
      <c r="C5" s="151"/>
      <c r="D5" s="152">
        <v>2</v>
      </c>
      <c r="E5" s="151"/>
      <c r="F5" s="151"/>
      <c r="G5" s="151"/>
      <c r="H5" s="151"/>
      <c r="I5" s="153"/>
      <c r="J5" s="151"/>
      <c r="K5" s="151"/>
    </row>
    <row r="6" spans="1:11" x14ac:dyDescent="0.25">
      <c r="A6" s="151" t="s">
        <v>4</v>
      </c>
      <c r="B6" s="151"/>
      <c r="C6" s="151"/>
      <c r="D6" s="152">
        <v>3</v>
      </c>
      <c r="E6" s="151"/>
      <c r="F6" s="151"/>
      <c r="G6" s="151"/>
      <c r="H6" s="151"/>
      <c r="I6" s="153"/>
      <c r="J6" s="151"/>
      <c r="K6" s="151"/>
    </row>
    <row r="7" spans="1:11" x14ac:dyDescent="0.25">
      <c r="A7" s="144" t="s">
        <v>5</v>
      </c>
      <c r="B7" s="144"/>
      <c r="C7" s="144"/>
      <c r="D7" s="155">
        <v>4</v>
      </c>
      <c r="E7" s="157"/>
      <c r="F7" s="157"/>
      <c r="G7" s="157"/>
      <c r="H7" s="157"/>
      <c r="I7" s="156"/>
      <c r="J7" s="157"/>
      <c r="K7" s="157"/>
    </row>
    <row r="8" spans="1:11" x14ac:dyDescent="0.25">
      <c r="A8" s="285" t="s">
        <v>15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</row>
    <row r="9" spans="1:11" x14ac:dyDescent="0.25">
      <c r="A9" s="146" t="s">
        <v>34</v>
      </c>
      <c r="B9" s="146"/>
      <c r="C9" s="146"/>
      <c r="D9" s="146"/>
      <c r="E9" s="147">
        <v>1</v>
      </c>
      <c r="F9" s="147">
        <v>1</v>
      </c>
      <c r="G9" s="147">
        <v>1</v>
      </c>
      <c r="H9" s="148"/>
      <c r="I9" s="148"/>
      <c r="J9" s="148"/>
      <c r="K9" s="148"/>
    </row>
    <row r="10" spans="1:11" x14ac:dyDescent="0.25">
      <c r="A10" s="151" t="s">
        <v>381</v>
      </c>
      <c r="B10" s="151"/>
      <c r="C10" s="151"/>
      <c r="D10" s="151"/>
      <c r="E10" s="152">
        <v>2</v>
      </c>
      <c r="F10" s="152">
        <v>2</v>
      </c>
      <c r="G10" s="152">
        <v>2</v>
      </c>
      <c r="H10" s="153"/>
      <c r="I10" s="153"/>
      <c r="J10" s="153"/>
      <c r="K10" s="153"/>
    </row>
    <row r="11" spans="1:11" x14ac:dyDescent="0.25">
      <c r="A11" s="151" t="s">
        <v>35</v>
      </c>
      <c r="B11" s="151"/>
      <c r="C11" s="151"/>
      <c r="D11" s="151"/>
      <c r="E11" s="152">
        <v>3</v>
      </c>
      <c r="F11" s="152">
        <v>3</v>
      </c>
      <c r="G11" s="152">
        <v>3</v>
      </c>
      <c r="H11" s="153"/>
      <c r="I11" s="153"/>
      <c r="J11" s="153"/>
      <c r="K11" s="153"/>
    </row>
    <row r="12" spans="1:11" x14ac:dyDescent="0.25">
      <c r="A12" s="151" t="s">
        <v>40</v>
      </c>
      <c r="B12" s="151"/>
      <c r="C12" s="151"/>
      <c r="D12" s="151"/>
      <c r="E12" s="152">
        <v>4</v>
      </c>
      <c r="F12" s="152">
        <v>4</v>
      </c>
      <c r="G12" s="152">
        <v>4</v>
      </c>
      <c r="H12" s="153"/>
      <c r="I12" s="153"/>
      <c r="J12" s="153"/>
      <c r="K12" s="153"/>
    </row>
    <row r="13" spans="1:11" x14ac:dyDescent="0.25">
      <c r="A13" s="151" t="s">
        <v>41</v>
      </c>
      <c r="B13" s="151"/>
      <c r="C13" s="151"/>
      <c r="D13" s="151"/>
      <c r="E13" s="152">
        <v>5</v>
      </c>
      <c r="F13" s="152">
        <v>5</v>
      </c>
      <c r="G13" s="152">
        <v>5</v>
      </c>
      <c r="H13" s="153"/>
      <c r="I13" s="153"/>
      <c r="J13" s="153"/>
      <c r="K13" s="153"/>
    </row>
    <row r="14" spans="1:11" x14ac:dyDescent="0.25">
      <c r="A14" s="151" t="s">
        <v>42</v>
      </c>
      <c r="B14" s="151"/>
      <c r="C14" s="151"/>
      <c r="D14" s="151"/>
      <c r="E14" s="152">
        <v>7</v>
      </c>
      <c r="F14" s="152">
        <v>7</v>
      </c>
      <c r="G14" s="152">
        <v>7</v>
      </c>
      <c r="H14" s="153"/>
      <c r="I14" s="153"/>
      <c r="J14" s="153"/>
      <c r="K14" s="153"/>
    </row>
    <row r="15" spans="1:11" x14ac:dyDescent="0.25">
      <c r="A15" s="144" t="s">
        <v>36</v>
      </c>
      <c r="B15" s="144"/>
      <c r="C15" s="144"/>
      <c r="D15" s="144"/>
      <c r="E15" s="155">
        <v>8</v>
      </c>
      <c r="F15" s="155">
        <v>8</v>
      </c>
      <c r="G15" s="155">
        <v>8</v>
      </c>
      <c r="H15" s="156"/>
      <c r="I15" s="156"/>
      <c r="J15" s="156"/>
      <c r="K15" s="156"/>
    </row>
    <row r="16" spans="1:11" x14ac:dyDescent="0.25">
      <c r="A16" s="285" t="s">
        <v>16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5"/>
    </row>
    <row r="17" spans="1:11" x14ac:dyDescent="0.25">
      <c r="A17" s="146" t="s">
        <v>6</v>
      </c>
      <c r="B17" s="146"/>
      <c r="C17" s="146"/>
      <c r="D17" s="146"/>
      <c r="E17" s="146"/>
      <c r="F17" s="147">
        <v>0</v>
      </c>
      <c r="G17" s="147">
        <v>0</v>
      </c>
      <c r="H17" s="148"/>
      <c r="I17" s="148"/>
      <c r="J17" s="148"/>
      <c r="K17" s="148"/>
    </row>
    <row r="18" spans="1:11" x14ac:dyDescent="0.25">
      <c r="A18" s="151" t="s">
        <v>28</v>
      </c>
      <c r="B18" s="151"/>
      <c r="C18" s="151"/>
      <c r="D18" s="151"/>
      <c r="E18" s="151"/>
      <c r="F18" s="152">
        <v>1</v>
      </c>
      <c r="G18" s="152">
        <v>1</v>
      </c>
      <c r="H18" s="153"/>
      <c r="I18" s="153"/>
      <c r="J18" s="153"/>
      <c r="K18" s="153"/>
    </row>
    <row r="19" spans="1:11" x14ac:dyDescent="0.25">
      <c r="A19" s="151" t="s">
        <v>27</v>
      </c>
      <c r="B19" s="151"/>
      <c r="C19" s="151"/>
      <c r="D19" s="151"/>
      <c r="E19" s="151"/>
      <c r="F19" s="152">
        <v>2</v>
      </c>
      <c r="G19" s="152">
        <v>2</v>
      </c>
      <c r="H19" s="153"/>
      <c r="I19" s="153"/>
      <c r="J19" s="153"/>
      <c r="K19" s="153"/>
    </row>
    <row r="20" spans="1:11" x14ac:dyDescent="0.25">
      <c r="A20" s="151" t="s">
        <v>39</v>
      </c>
      <c r="B20" s="151"/>
      <c r="C20" s="151"/>
      <c r="D20" s="151"/>
      <c r="E20" s="151"/>
      <c r="F20" s="152">
        <v>3</v>
      </c>
      <c r="G20" s="152">
        <v>3</v>
      </c>
      <c r="H20" s="153"/>
      <c r="I20" s="153"/>
      <c r="J20" s="153"/>
      <c r="K20" s="153"/>
    </row>
    <row r="21" spans="1:11" x14ac:dyDescent="0.25">
      <c r="A21" s="151" t="s">
        <v>40</v>
      </c>
      <c r="B21" s="151"/>
      <c r="C21" s="151"/>
      <c r="D21" s="151"/>
      <c r="E21" s="151"/>
      <c r="F21" s="152">
        <v>4</v>
      </c>
      <c r="G21" s="152">
        <v>4</v>
      </c>
      <c r="H21" s="153"/>
      <c r="I21" s="153"/>
      <c r="J21" s="153"/>
      <c r="K21" s="153"/>
    </row>
    <row r="22" spans="1:11" x14ac:dyDescent="0.25">
      <c r="A22" s="151" t="s">
        <v>41</v>
      </c>
      <c r="B22" s="151"/>
      <c r="C22" s="151"/>
      <c r="D22" s="151"/>
      <c r="E22" s="151"/>
      <c r="F22" s="152">
        <v>5</v>
      </c>
      <c r="G22" s="152">
        <v>5</v>
      </c>
      <c r="H22" s="153"/>
      <c r="I22" s="153"/>
      <c r="J22" s="153"/>
      <c r="K22" s="153"/>
    </row>
    <row r="23" spans="1:11" x14ac:dyDescent="0.25">
      <c r="A23" s="151" t="s">
        <v>42</v>
      </c>
      <c r="B23" s="151"/>
      <c r="C23" s="151"/>
      <c r="D23" s="151"/>
      <c r="E23" s="151"/>
      <c r="F23" s="152">
        <v>7</v>
      </c>
      <c r="G23" s="152">
        <v>7</v>
      </c>
      <c r="H23" s="153"/>
      <c r="I23" s="153"/>
      <c r="J23" s="153"/>
      <c r="K23" s="153"/>
    </row>
    <row r="24" spans="1:11" x14ac:dyDescent="0.25">
      <c r="A24" s="144" t="s">
        <v>36</v>
      </c>
      <c r="B24" s="144"/>
      <c r="C24" s="144"/>
      <c r="D24" s="144"/>
      <c r="E24" s="144"/>
      <c r="F24" s="155">
        <v>8</v>
      </c>
      <c r="G24" s="155">
        <v>8</v>
      </c>
      <c r="H24" s="156"/>
      <c r="I24" s="156"/>
      <c r="J24" s="156"/>
      <c r="K24" s="156"/>
    </row>
    <row r="25" spans="1:11" x14ac:dyDescent="0.25">
      <c r="A25" s="285" t="s">
        <v>17</v>
      </c>
      <c r="B25" s="285"/>
      <c r="C25" s="285"/>
      <c r="D25" s="285"/>
      <c r="E25" s="285"/>
      <c r="F25" s="285"/>
      <c r="G25" s="285"/>
      <c r="H25" s="285"/>
      <c r="I25" s="285"/>
      <c r="J25" s="285"/>
      <c r="K25" s="285"/>
    </row>
    <row r="26" spans="1:11" x14ac:dyDescent="0.25">
      <c r="A26" s="146" t="s">
        <v>6</v>
      </c>
      <c r="B26" s="146"/>
      <c r="C26" s="146"/>
      <c r="D26" s="146"/>
      <c r="E26" s="146"/>
      <c r="F26" s="146"/>
      <c r="G26" s="147">
        <v>0</v>
      </c>
      <c r="H26" s="148"/>
      <c r="I26" s="148"/>
      <c r="J26" s="148"/>
      <c r="K26" s="148"/>
    </row>
    <row r="27" spans="1:11" x14ac:dyDescent="0.25">
      <c r="A27" s="151" t="s">
        <v>37</v>
      </c>
      <c r="B27" s="151"/>
      <c r="C27" s="151"/>
      <c r="D27" s="151"/>
      <c r="E27" s="151"/>
      <c r="F27" s="151"/>
      <c r="G27" s="152">
        <v>1</v>
      </c>
      <c r="H27" s="153"/>
      <c r="I27" s="153"/>
      <c r="J27" s="153"/>
      <c r="K27" s="153"/>
    </row>
    <row r="28" spans="1:11" x14ac:dyDescent="0.25">
      <c r="A28" s="151" t="s">
        <v>38</v>
      </c>
      <c r="B28" s="151"/>
      <c r="C28" s="151"/>
      <c r="D28" s="151"/>
      <c r="E28" s="151"/>
      <c r="F28" s="151"/>
      <c r="G28" s="152">
        <v>2</v>
      </c>
      <c r="H28" s="153"/>
      <c r="I28" s="153"/>
      <c r="J28" s="153"/>
      <c r="K28" s="153"/>
    </row>
    <row r="29" spans="1:11" x14ac:dyDescent="0.25">
      <c r="A29" s="151" t="s">
        <v>10</v>
      </c>
      <c r="B29" s="151"/>
      <c r="C29" s="151"/>
      <c r="D29" s="151"/>
      <c r="E29" s="151"/>
      <c r="F29" s="151"/>
      <c r="G29" s="152">
        <v>3</v>
      </c>
      <c r="H29" s="153"/>
      <c r="I29" s="153"/>
      <c r="J29" s="153"/>
      <c r="K29" s="153"/>
    </row>
    <row r="30" spans="1:11" x14ac:dyDescent="0.25">
      <c r="A30" s="151" t="s">
        <v>11</v>
      </c>
      <c r="B30" s="151"/>
      <c r="C30" s="151"/>
      <c r="D30" s="151"/>
      <c r="E30" s="151"/>
      <c r="F30" s="151"/>
      <c r="G30" s="152">
        <v>4</v>
      </c>
      <c r="H30" s="153"/>
      <c r="I30" s="153"/>
      <c r="J30" s="153"/>
      <c r="K30" s="153"/>
    </row>
    <row r="31" spans="1:11" x14ac:dyDescent="0.25">
      <c r="A31" s="151" t="s">
        <v>12</v>
      </c>
      <c r="B31" s="151"/>
      <c r="C31" s="151"/>
      <c r="D31" s="151"/>
      <c r="E31" s="151"/>
      <c r="F31" s="151"/>
      <c r="G31" s="152">
        <v>5</v>
      </c>
      <c r="H31" s="153"/>
      <c r="I31" s="153"/>
      <c r="J31" s="153"/>
      <c r="K31" s="153"/>
    </row>
    <row r="32" spans="1:11" x14ac:dyDescent="0.25">
      <c r="A32" s="144" t="s">
        <v>13</v>
      </c>
      <c r="B32" s="144"/>
      <c r="C32" s="144"/>
      <c r="D32" s="144"/>
      <c r="E32" s="144"/>
      <c r="F32" s="144"/>
      <c r="G32" s="155">
        <v>7</v>
      </c>
      <c r="H32" s="156"/>
      <c r="I32" s="156"/>
      <c r="J32" s="156"/>
      <c r="K32" s="156"/>
    </row>
    <row r="33" spans="1:11" x14ac:dyDescent="0.25">
      <c r="A33" s="285" t="s">
        <v>14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5"/>
    </row>
    <row r="34" spans="1:11" x14ac:dyDescent="0.25">
      <c r="A34" s="146" t="s">
        <v>29</v>
      </c>
      <c r="B34" s="146"/>
      <c r="C34" s="146"/>
      <c r="D34" s="146"/>
      <c r="E34" s="146"/>
      <c r="F34" s="146"/>
      <c r="G34" s="146"/>
      <c r="H34" s="146"/>
      <c r="I34" s="147" t="s">
        <v>51</v>
      </c>
      <c r="J34" s="148"/>
      <c r="K34" s="148"/>
    </row>
    <row r="35" spans="1:11" x14ac:dyDescent="0.25">
      <c r="A35" s="146" t="s">
        <v>30</v>
      </c>
      <c r="B35" s="146"/>
      <c r="C35" s="146"/>
      <c r="D35" s="146"/>
      <c r="E35" s="146"/>
      <c r="F35" s="146"/>
      <c r="G35" s="146"/>
      <c r="H35" s="146"/>
      <c r="I35" s="147" t="s">
        <v>52</v>
      </c>
      <c r="J35" s="148"/>
      <c r="K35" s="148"/>
    </row>
    <row r="36" spans="1:11" x14ac:dyDescent="0.25">
      <c r="A36" s="146" t="s">
        <v>31</v>
      </c>
      <c r="B36" s="146"/>
      <c r="C36" s="146"/>
      <c r="D36" s="146"/>
      <c r="E36" s="146"/>
      <c r="F36" s="146"/>
      <c r="G36" s="146"/>
      <c r="H36" s="146"/>
      <c r="I36" s="147" t="s">
        <v>53</v>
      </c>
      <c r="J36" s="148"/>
      <c r="K36" s="148"/>
    </row>
    <row r="37" spans="1:11" x14ac:dyDescent="0.25">
      <c r="A37" s="146" t="s">
        <v>32</v>
      </c>
      <c r="B37" s="146"/>
      <c r="C37" s="146"/>
      <c r="D37" s="146"/>
      <c r="E37" s="146"/>
      <c r="F37" s="146"/>
      <c r="G37" s="146"/>
      <c r="H37" s="146"/>
      <c r="I37" s="147" t="s">
        <v>54</v>
      </c>
      <c r="J37" s="148"/>
      <c r="K37" s="148"/>
    </row>
    <row r="38" spans="1:11" x14ac:dyDescent="0.25">
      <c r="A38" s="146" t="s">
        <v>33</v>
      </c>
      <c r="B38" s="146"/>
      <c r="C38" s="146"/>
      <c r="D38" s="146"/>
      <c r="E38" s="146"/>
      <c r="F38" s="146"/>
      <c r="G38" s="146"/>
      <c r="H38" s="146"/>
      <c r="I38" s="147" t="s">
        <v>76</v>
      </c>
      <c r="J38" s="148"/>
      <c r="K38" s="148"/>
    </row>
    <row r="39" spans="1:11" x14ac:dyDescent="0.25">
      <c r="A39" s="144" t="s">
        <v>72</v>
      </c>
      <c r="B39" s="144"/>
      <c r="C39" s="144"/>
      <c r="D39" s="144"/>
      <c r="E39" s="144"/>
      <c r="F39" s="144"/>
      <c r="G39" s="144"/>
      <c r="H39" s="144"/>
      <c r="I39" s="155" t="s">
        <v>77</v>
      </c>
      <c r="J39" s="156"/>
      <c r="K39" s="156"/>
    </row>
    <row r="40" spans="1:11" x14ac:dyDescent="0.25">
      <c r="A40" s="285" t="s">
        <v>82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</row>
    <row r="41" spans="1:11" x14ac:dyDescent="0.25">
      <c r="A41" s="146" t="s">
        <v>93</v>
      </c>
      <c r="B41" s="146"/>
      <c r="C41" s="146"/>
      <c r="D41" s="146"/>
      <c r="E41" s="146"/>
      <c r="F41" s="146"/>
      <c r="G41" s="146"/>
      <c r="H41" s="146"/>
      <c r="I41" s="146"/>
      <c r="J41" s="146"/>
      <c r="K41" s="146" t="s">
        <v>1</v>
      </c>
    </row>
    <row r="42" spans="1:11" x14ac:dyDescent="0.25">
      <c r="A42" s="364" t="s">
        <v>85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 t="s">
        <v>84</v>
      </c>
    </row>
    <row r="43" spans="1:11" x14ac:dyDescent="0.25">
      <c r="A43" s="364" t="s">
        <v>83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 t="s">
        <v>78</v>
      </c>
    </row>
    <row r="44" spans="1:11" x14ac:dyDescent="0.25">
      <c r="A44" s="285" t="s">
        <v>159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</row>
    <row r="45" spans="1:11" x14ac:dyDescent="0.25">
      <c r="A45" s="364" t="s">
        <v>160</v>
      </c>
      <c r="B45" s="146"/>
      <c r="C45" s="146"/>
      <c r="D45" s="146"/>
      <c r="E45" s="146"/>
      <c r="F45" s="146" t="s">
        <v>161</v>
      </c>
      <c r="G45" s="146"/>
      <c r="H45" s="146"/>
      <c r="I45" s="146"/>
      <c r="J45" s="146"/>
      <c r="K45" s="146"/>
    </row>
    <row r="46" spans="1:11" x14ac:dyDescent="0.25">
      <c r="A46" s="144" t="s">
        <v>135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44"/>
    </row>
    <row r="47" spans="1:11" x14ac:dyDescent="0.25">
      <c r="A47" s="146" t="s">
        <v>148</v>
      </c>
      <c r="B47" s="146"/>
      <c r="C47" s="146"/>
      <c r="D47" s="146"/>
      <c r="E47" s="146"/>
      <c r="F47" s="146" t="s">
        <v>141</v>
      </c>
      <c r="G47" s="146"/>
      <c r="H47" s="146"/>
      <c r="I47" s="146"/>
      <c r="J47" s="146"/>
      <c r="K47" s="146"/>
    </row>
    <row r="48" spans="1:11" x14ac:dyDescent="0.25">
      <c r="A48" s="144" t="s">
        <v>140</v>
      </c>
      <c r="B48" s="144"/>
      <c r="C48" s="144"/>
      <c r="D48" s="144"/>
      <c r="E48" s="144"/>
      <c r="F48" s="144"/>
      <c r="G48" s="144"/>
      <c r="H48" s="144"/>
      <c r="I48" s="145"/>
    </row>
    <row r="49" spans="5:9" x14ac:dyDescent="0.25">
      <c r="I49" s="145"/>
    </row>
    <row r="50" spans="5:9" x14ac:dyDescent="0.25">
      <c r="I50" s="145"/>
    </row>
    <row r="51" spans="5:9" x14ac:dyDescent="0.25">
      <c r="I51" s="145"/>
    </row>
    <row r="52" spans="5:9" x14ac:dyDescent="0.25">
      <c r="I52" s="145"/>
    </row>
    <row r="53" spans="5:9" x14ac:dyDescent="0.25">
      <c r="E53" s="145" t="s">
        <v>149</v>
      </c>
      <c r="I53" s="145"/>
    </row>
    <row r="54" spans="5:9" x14ac:dyDescent="0.25">
      <c r="I54" s="145"/>
    </row>
    <row r="55" spans="5:9" x14ac:dyDescent="0.25">
      <c r="I55" s="145"/>
    </row>
    <row r="56" spans="5:9" x14ac:dyDescent="0.25">
      <c r="I56" s="145"/>
    </row>
    <row r="57" spans="5:9" x14ac:dyDescent="0.25">
      <c r="I57" s="145"/>
    </row>
    <row r="58" spans="5:9" x14ac:dyDescent="0.25">
      <c r="I58" s="145"/>
    </row>
    <row r="59" spans="5:9" x14ac:dyDescent="0.25">
      <c r="I59" s="145"/>
    </row>
    <row r="60" spans="5:9" x14ac:dyDescent="0.25">
      <c r="I60" s="145"/>
    </row>
    <row r="61" spans="5:9" x14ac:dyDescent="0.25">
      <c r="I61" s="145"/>
    </row>
    <row r="62" spans="5:9" x14ac:dyDescent="0.25">
      <c r="I62" s="145"/>
    </row>
    <row r="63" spans="5:9" x14ac:dyDescent="0.25">
      <c r="I63" s="145"/>
    </row>
    <row r="64" spans="5:9" x14ac:dyDescent="0.25">
      <c r="I64" s="145"/>
    </row>
    <row r="65" spans="9:9" x14ac:dyDescent="0.25">
      <c r="I65" s="145"/>
    </row>
    <row r="66" spans="9:9" x14ac:dyDescent="0.25">
      <c r="I66" s="145"/>
    </row>
    <row r="67" spans="9:9" x14ac:dyDescent="0.25">
      <c r="I67" s="145"/>
    </row>
    <row r="68" spans="9:9" x14ac:dyDescent="0.25">
      <c r="I68" s="145"/>
    </row>
    <row r="69" spans="9:9" x14ac:dyDescent="0.25">
      <c r="I69" s="145"/>
    </row>
    <row r="70" spans="9:9" x14ac:dyDescent="0.25">
      <c r="I70" s="145"/>
    </row>
    <row r="71" spans="9:9" x14ac:dyDescent="0.25">
      <c r="I71" s="145"/>
    </row>
    <row r="72" spans="9:9" x14ac:dyDescent="0.25">
      <c r="I72" s="145"/>
    </row>
    <row r="73" spans="9:9" x14ac:dyDescent="0.25">
      <c r="I73" s="145"/>
    </row>
    <row r="74" spans="9:9" x14ac:dyDescent="0.25">
      <c r="I74" s="145"/>
    </row>
    <row r="75" spans="9:9" x14ac:dyDescent="0.25">
      <c r="I75" s="145"/>
    </row>
    <row r="76" spans="9:9" x14ac:dyDescent="0.25">
      <c r="I76" s="145"/>
    </row>
    <row r="77" spans="9:9" x14ac:dyDescent="0.25">
      <c r="I77" s="145"/>
    </row>
    <row r="78" spans="9:9" x14ac:dyDescent="0.25">
      <c r="I78" s="145"/>
    </row>
    <row r="79" spans="9:9" x14ac:dyDescent="0.25">
      <c r="I79" s="145"/>
    </row>
    <row r="80" spans="9:9" x14ac:dyDescent="0.25">
      <c r="I80" s="145"/>
    </row>
    <row r="81" spans="9:9" x14ac:dyDescent="0.25">
      <c r="I81" s="145"/>
    </row>
    <row r="82" spans="9:9" x14ac:dyDescent="0.25">
      <c r="I82" s="145"/>
    </row>
    <row r="83" spans="9:9" x14ac:dyDescent="0.25">
      <c r="I83" s="145"/>
    </row>
    <row r="84" spans="9:9" x14ac:dyDescent="0.25">
      <c r="I84" s="145"/>
    </row>
    <row r="85" spans="9:9" x14ac:dyDescent="0.25">
      <c r="I85" s="145"/>
    </row>
    <row r="86" spans="9:9" x14ac:dyDescent="0.25">
      <c r="I86" s="145"/>
    </row>
    <row r="87" spans="9:9" x14ac:dyDescent="0.25">
      <c r="I87" s="145"/>
    </row>
    <row r="88" spans="9:9" x14ac:dyDescent="0.25">
      <c r="I88" s="145"/>
    </row>
    <row r="89" spans="9:9" x14ac:dyDescent="0.25">
      <c r="I89" s="145"/>
    </row>
    <row r="90" spans="9:9" x14ac:dyDescent="0.25">
      <c r="I90" s="145"/>
    </row>
    <row r="91" spans="9:9" x14ac:dyDescent="0.25">
      <c r="I91" s="145"/>
    </row>
    <row r="92" spans="9:9" x14ac:dyDescent="0.25">
      <c r="I92" s="145"/>
    </row>
    <row r="93" spans="9:9" x14ac:dyDescent="0.25">
      <c r="I93" s="145"/>
    </row>
    <row r="94" spans="9:9" x14ac:dyDescent="0.25">
      <c r="I94" s="145"/>
    </row>
    <row r="95" spans="9:9" x14ac:dyDescent="0.25">
      <c r="I95" s="145"/>
    </row>
    <row r="96" spans="9:9" x14ac:dyDescent="0.25">
      <c r="I96" s="145"/>
    </row>
    <row r="97" spans="9:9" x14ac:dyDescent="0.25">
      <c r="I97" s="145"/>
    </row>
    <row r="98" spans="9:9" x14ac:dyDescent="0.25">
      <c r="I98" s="145"/>
    </row>
    <row r="99" spans="9:9" x14ac:dyDescent="0.25">
      <c r="I99" s="145"/>
    </row>
    <row r="100" spans="9:9" x14ac:dyDescent="0.25">
      <c r="I100" s="145"/>
    </row>
    <row r="101" spans="9:9" x14ac:dyDescent="0.25">
      <c r="I101" s="145"/>
    </row>
    <row r="102" spans="9:9" x14ac:dyDescent="0.25">
      <c r="I102" s="145"/>
    </row>
    <row r="103" spans="9:9" x14ac:dyDescent="0.25">
      <c r="I103" s="145"/>
    </row>
    <row r="104" spans="9:9" x14ac:dyDescent="0.25">
      <c r="I104" s="145"/>
    </row>
    <row r="105" spans="9:9" x14ac:dyDescent="0.25">
      <c r="I105" s="145"/>
    </row>
    <row r="106" spans="9:9" x14ac:dyDescent="0.25">
      <c r="I106" s="145"/>
    </row>
    <row r="107" spans="9:9" x14ac:dyDescent="0.25">
      <c r="I107" s="145"/>
    </row>
    <row r="108" spans="9:9" x14ac:dyDescent="0.25">
      <c r="I108" s="145"/>
    </row>
    <row r="109" spans="9:9" x14ac:dyDescent="0.25">
      <c r="I109" s="145"/>
    </row>
    <row r="110" spans="9:9" x14ac:dyDescent="0.25">
      <c r="I110" s="145"/>
    </row>
    <row r="111" spans="9:9" x14ac:dyDescent="0.25">
      <c r="I111" s="145"/>
    </row>
    <row r="112" spans="9:9" x14ac:dyDescent="0.25">
      <c r="I112" s="145"/>
    </row>
    <row r="113" spans="9:9" x14ac:dyDescent="0.25">
      <c r="I113" s="145"/>
    </row>
    <row r="114" spans="9:9" x14ac:dyDescent="0.25">
      <c r="I114" s="145"/>
    </row>
    <row r="115" spans="9:9" x14ac:dyDescent="0.25">
      <c r="I115" s="145"/>
    </row>
    <row r="116" spans="9:9" x14ac:dyDescent="0.25">
      <c r="I116" s="145"/>
    </row>
    <row r="117" spans="9:9" x14ac:dyDescent="0.25">
      <c r="I117" s="145"/>
    </row>
    <row r="118" spans="9:9" x14ac:dyDescent="0.25">
      <c r="I118" s="145"/>
    </row>
    <row r="119" spans="9:9" x14ac:dyDescent="0.25">
      <c r="I119" s="145"/>
    </row>
    <row r="120" spans="9:9" x14ac:dyDescent="0.25">
      <c r="I120" s="145"/>
    </row>
    <row r="121" spans="9:9" x14ac:dyDescent="0.25">
      <c r="I121" s="145"/>
    </row>
    <row r="122" spans="9:9" x14ac:dyDescent="0.25">
      <c r="I122" s="145"/>
    </row>
    <row r="123" spans="9:9" x14ac:dyDescent="0.25">
      <c r="I123" s="145"/>
    </row>
    <row r="124" spans="9:9" x14ac:dyDescent="0.25">
      <c r="I124" s="145"/>
    </row>
    <row r="125" spans="9:9" x14ac:dyDescent="0.25">
      <c r="I125" s="145"/>
    </row>
    <row r="126" spans="9:9" x14ac:dyDescent="0.25">
      <c r="I126" s="145"/>
    </row>
    <row r="127" spans="9:9" x14ac:dyDescent="0.25">
      <c r="I127" s="145"/>
    </row>
    <row r="128" spans="9:9" x14ac:dyDescent="0.25">
      <c r="I128" s="145"/>
    </row>
    <row r="129" spans="9:9" x14ac:dyDescent="0.25">
      <c r="I129" s="145"/>
    </row>
    <row r="130" spans="9:9" x14ac:dyDescent="0.25">
      <c r="I130" s="145"/>
    </row>
    <row r="131" spans="9:9" x14ac:dyDescent="0.25">
      <c r="I131" s="145"/>
    </row>
    <row r="132" spans="9:9" x14ac:dyDescent="0.25">
      <c r="I132" s="145"/>
    </row>
    <row r="133" spans="9:9" x14ac:dyDescent="0.25">
      <c r="I133" s="145"/>
    </row>
    <row r="134" spans="9:9" x14ac:dyDescent="0.25">
      <c r="I134" s="145"/>
    </row>
    <row r="135" spans="9:9" x14ac:dyDescent="0.25">
      <c r="I135" s="145"/>
    </row>
    <row r="136" spans="9:9" x14ac:dyDescent="0.25">
      <c r="I136" s="145"/>
    </row>
    <row r="137" spans="9:9" x14ac:dyDescent="0.25">
      <c r="I137" s="145"/>
    </row>
    <row r="138" spans="9:9" x14ac:dyDescent="0.25">
      <c r="I138" s="145"/>
    </row>
    <row r="139" spans="9:9" x14ac:dyDescent="0.25">
      <c r="I139" s="145"/>
    </row>
    <row r="140" spans="9:9" x14ac:dyDescent="0.25">
      <c r="I140" s="145"/>
    </row>
    <row r="141" spans="9:9" x14ac:dyDescent="0.25">
      <c r="I141" s="145"/>
    </row>
    <row r="142" spans="9:9" x14ac:dyDescent="0.25">
      <c r="I142" s="145"/>
    </row>
    <row r="143" spans="9:9" x14ac:dyDescent="0.25">
      <c r="I143" s="145"/>
    </row>
    <row r="144" spans="9:9" x14ac:dyDescent="0.25">
      <c r="I144" s="145"/>
    </row>
    <row r="145" spans="9:9" x14ac:dyDescent="0.25">
      <c r="I145" s="145"/>
    </row>
    <row r="146" spans="9:9" x14ac:dyDescent="0.25">
      <c r="I146" s="145"/>
    </row>
    <row r="147" spans="9:9" x14ac:dyDescent="0.25">
      <c r="I147" s="145"/>
    </row>
    <row r="148" spans="9:9" x14ac:dyDescent="0.25">
      <c r="I148" s="145"/>
    </row>
    <row r="149" spans="9:9" x14ac:dyDescent="0.25">
      <c r="I149" s="145"/>
    </row>
    <row r="150" spans="9:9" x14ac:dyDescent="0.25">
      <c r="I150" s="145"/>
    </row>
    <row r="151" spans="9:9" x14ac:dyDescent="0.25">
      <c r="I151" s="145"/>
    </row>
    <row r="152" spans="9:9" x14ac:dyDescent="0.25">
      <c r="I152" s="145"/>
    </row>
    <row r="153" spans="9:9" x14ac:dyDescent="0.25">
      <c r="I153" s="145"/>
    </row>
    <row r="154" spans="9:9" x14ac:dyDescent="0.25">
      <c r="I154" s="145"/>
    </row>
    <row r="155" spans="9:9" x14ac:dyDescent="0.25">
      <c r="I155" s="145"/>
    </row>
    <row r="156" spans="9:9" x14ac:dyDescent="0.25">
      <c r="I156" s="145"/>
    </row>
    <row r="157" spans="9:9" x14ac:dyDescent="0.25">
      <c r="I157" s="145"/>
    </row>
    <row r="158" spans="9:9" x14ac:dyDescent="0.25">
      <c r="I158" s="145"/>
    </row>
    <row r="159" spans="9:9" x14ac:dyDescent="0.25">
      <c r="I159" s="145"/>
    </row>
    <row r="160" spans="9:9" x14ac:dyDescent="0.25">
      <c r="I160" s="145"/>
    </row>
    <row r="161" spans="9:9" x14ac:dyDescent="0.25">
      <c r="I161" s="145"/>
    </row>
    <row r="162" spans="9:9" x14ac:dyDescent="0.25">
      <c r="I162" s="145"/>
    </row>
    <row r="163" spans="9:9" x14ac:dyDescent="0.25">
      <c r="I163" s="145"/>
    </row>
    <row r="164" spans="9:9" x14ac:dyDescent="0.25">
      <c r="I164" s="145"/>
    </row>
    <row r="165" spans="9:9" x14ac:dyDescent="0.25">
      <c r="I165" s="145"/>
    </row>
    <row r="166" spans="9:9" x14ac:dyDescent="0.25">
      <c r="I166" s="145"/>
    </row>
    <row r="167" spans="9:9" x14ac:dyDescent="0.25">
      <c r="I167" s="145"/>
    </row>
    <row r="168" spans="9:9" x14ac:dyDescent="0.25">
      <c r="I168" s="145"/>
    </row>
    <row r="169" spans="9:9" x14ac:dyDescent="0.25">
      <c r="I169" s="145"/>
    </row>
    <row r="170" spans="9:9" x14ac:dyDescent="0.25">
      <c r="I170" s="145"/>
    </row>
    <row r="171" spans="9:9" x14ac:dyDescent="0.25">
      <c r="I171" s="145"/>
    </row>
    <row r="172" spans="9:9" x14ac:dyDescent="0.25">
      <c r="I172" s="145"/>
    </row>
    <row r="173" spans="9:9" x14ac:dyDescent="0.25">
      <c r="I173" s="145"/>
    </row>
    <row r="174" spans="9:9" x14ac:dyDescent="0.25">
      <c r="I174" s="145"/>
    </row>
    <row r="175" spans="9:9" x14ac:dyDescent="0.25">
      <c r="I175" s="145"/>
    </row>
    <row r="176" spans="9:9" x14ac:dyDescent="0.25">
      <c r="I176" s="145"/>
    </row>
    <row r="177" spans="9:9" x14ac:dyDescent="0.25">
      <c r="I177" s="145"/>
    </row>
    <row r="178" spans="9:9" x14ac:dyDescent="0.25">
      <c r="I178" s="145"/>
    </row>
    <row r="179" spans="9:9" x14ac:dyDescent="0.25">
      <c r="I179" s="145"/>
    </row>
    <row r="180" spans="9:9" x14ac:dyDescent="0.25">
      <c r="I180" s="145"/>
    </row>
    <row r="181" spans="9:9" x14ac:dyDescent="0.25">
      <c r="I181" s="145"/>
    </row>
    <row r="182" spans="9:9" x14ac:dyDescent="0.25">
      <c r="I182" s="145"/>
    </row>
    <row r="183" spans="9:9" x14ac:dyDescent="0.25">
      <c r="I183" s="145"/>
    </row>
    <row r="184" spans="9:9" x14ac:dyDescent="0.25">
      <c r="I184" s="145"/>
    </row>
    <row r="185" spans="9:9" x14ac:dyDescent="0.25">
      <c r="I185" s="145"/>
    </row>
    <row r="186" spans="9:9" x14ac:dyDescent="0.25">
      <c r="I186" s="145"/>
    </row>
    <row r="187" spans="9:9" x14ac:dyDescent="0.25">
      <c r="I187" s="145"/>
    </row>
    <row r="188" spans="9:9" x14ac:dyDescent="0.25">
      <c r="I188" s="145"/>
    </row>
    <row r="189" spans="9:9" x14ac:dyDescent="0.25">
      <c r="I189" s="145"/>
    </row>
    <row r="190" spans="9:9" x14ac:dyDescent="0.25">
      <c r="I190" s="145"/>
    </row>
    <row r="191" spans="9:9" x14ac:dyDescent="0.25">
      <c r="I191" s="145"/>
    </row>
    <row r="192" spans="9:9" x14ac:dyDescent="0.25">
      <c r="I192" s="145"/>
    </row>
    <row r="193" spans="9:9" x14ac:dyDescent="0.25">
      <c r="I193" s="145"/>
    </row>
    <row r="194" spans="9:9" x14ac:dyDescent="0.25">
      <c r="I194" s="145"/>
    </row>
    <row r="195" spans="9:9" x14ac:dyDescent="0.25">
      <c r="I195" s="145"/>
    </row>
    <row r="196" spans="9:9" x14ac:dyDescent="0.25">
      <c r="I196" s="145"/>
    </row>
    <row r="197" spans="9:9" x14ac:dyDescent="0.25">
      <c r="I197" s="145"/>
    </row>
    <row r="198" spans="9:9" x14ac:dyDescent="0.25">
      <c r="I198" s="145"/>
    </row>
    <row r="199" spans="9:9" x14ac:dyDescent="0.25">
      <c r="I199" s="145"/>
    </row>
    <row r="200" spans="9:9" x14ac:dyDescent="0.25">
      <c r="I200" s="145"/>
    </row>
    <row r="201" spans="9:9" x14ac:dyDescent="0.25">
      <c r="I201" s="145"/>
    </row>
    <row r="202" spans="9:9" x14ac:dyDescent="0.25">
      <c r="I202" s="145"/>
    </row>
    <row r="203" spans="9:9" x14ac:dyDescent="0.25">
      <c r="I203" s="145"/>
    </row>
    <row r="204" spans="9:9" x14ac:dyDescent="0.25">
      <c r="I204" s="145"/>
    </row>
    <row r="205" spans="9:9" x14ac:dyDescent="0.25">
      <c r="I205" s="145"/>
    </row>
    <row r="206" spans="9:9" x14ac:dyDescent="0.25">
      <c r="I206" s="145"/>
    </row>
    <row r="207" spans="9:9" x14ac:dyDescent="0.25">
      <c r="I207" s="145"/>
    </row>
    <row r="208" spans="9:9" x14ac:dyDescent="0.25">
      <c r="I208" s="145"/>
    </row>
    <row r="209" spans="9:9" x14ac:dyDescent="0.25">
      <c r="I209" s="145"/>
    </row>
    <row r="210" spans="9:9" x14ac:dyDescent="0.25">
      <c r="I210" s="145"/>
    </row>
    <row r="211" spans="9:9" x14ac:dyDescent="0.25">
      <c r="I211" s="145"/>
    </row>
    <row r="212" spans="9:9" x14ac:dyDescent="0.25">
      <c r="I212" s="145"/>
    </row>
    <row r="213" spans="9:9" x14ac:dyDescent="0.25">
      <c r="I213" s="145"/>
    </row>
    <row r="214" spans="9:9" x14ac:dyDescent="0.25">
      <c r="I214" s="145"/>
    </row>
    <row r="215" spans="9:9" x14ac:dyDescent="0.25">
      <c r="I215" s="145"/>
    </row>
    <row r="216" spans="9:9" x14ac:dyDescent="0.25">
      <c r="I216" s="145"/>
    </row>
    <row r="217" spans="9:9" x14ac:dyDescent="0.25">
      <c r="I217" s="145"/>
    </row>
    <row r="218" spans="9:9" x14ac:dyDescent="0.25">
      <c r="I218" s="145"/>
    </row>
    <row r="219" spans="9:9" x14ac:dyDescent="0.25">
      <c r="I219" s="145"/>
    </row>
    <row r="220" spans="9:9" x14ac:dyDescent="0.25">
      <c r="I220" s="145"/>
    </row>
    <row r="221" spans="9:9" x14ac:dyDescent="0.25">
      <c r="I221" s="145"/>
    </row>
    <row r="222" spans="9:9" x14ac:dyDescent="0.25">
      <c r="I222" s="145"/>
    </row>
    <row r="223" spans="9:9" x14ac:dyDescent="0.25">
      <c r="I223" s="145"/>
    </row>
    <row r="224" spans="9:9" x14ac:dyDescent="0.25">
      <c r="I224" s="145"/>
    </row>
    <row r="225" spans="9:9" x14ac:dyDescent="0.25">
      <c r="I225" s="145"/>
    </row>
    <row r="226" spans="9:9" x14ac:dyDescent="0.25">
      <c r="I226" s="145"/>
    </row>
    <row r="227" spans="9:9" x14ac:dyDescent="0.25">
      <c r="I227" s="145"/>
    </row>
    <row r="228" spans="9:9" x14ac:dyDescent="0.25">
      <c r="I228" s="145"/>
    </row>
    <row r="229" spans="9:9" x14ac:dyDescent="0.25">
      <c r="I229" s="145"/>
    </row>
    <row r="230" spans="9:9" x14ac:dyDescent="0.25">
      <c r="I230" s="145"/>
    </row>
    <row r="231" spans="9:9" x14ac:dyDescent="0.25">
      <c r="I231" s="145"/>
    </row>
    <row r="232" spans="9:9" x14ac:dyDescent="0.25">
      <c r="I232" s="145"/>
    </row>
    <row r="233" spans="9:9" x14ac:dyDescent="0.25">
      <c r="I233" s="145"/>
    </row>
    <row r="234" spans="9:9" x14ac:dyDescent="0.25">
      <c r="I234" s="145"/>
    </row>
    <row r="235" spans="9:9" x14ac:dyDescent="0.25">
      <c r="I235" s="145"/>
    </row>
    <row r="236" spans="9:9" x14ac:dyDescent="0.25">
      <c r="I236" s="145"/>
    </row>
    <row r="237" spans="9:9" x14ac:dyDescent="0.25">
      <c r="I237" s="145"/>
    </row>
    <row r="238" spans="9:9" x14ac:dyDescent="0.25">
      <c r="I238" s="145"/>
    </row>
    <row r="239" spans="9:9" x14ac:dyDescent="0.25">
      <c r="I239" s="145"/>
    </row>
    <row r="240" spans="9:9" x14ac:dyDescent="0.25">
      <c r="I240" s="145"/>
    </row>
    <row r="241" spans="9:9" x14ac:dyDescent="0.25">
      <c r="I241" s="145"/>
    </row>
    <row r="242" spans="9:9" x14ac:dyDescent="0.25">
      <c r="I242" s="145"/>
    </row>
    <row r="243" spans="9:9" x14ac:dyDescent="0.25">
      <c r="I243" s="145"/>
    </row>
    <row r="244" spans="9:9" x14ac:dyDescent="0.25">
      <c r="I244" s="145"/>
    </row>
    <row r="245" spans="9:9" x14ac:dyDescent="0.25">
      <c r="I245" s="145"/>
    </row>
    <row r="246" spans="9:9" x14ac:dyDescent="0.25">
      <c r="I246" s="145"/>
    </row>
    <row r="247" spans="9:9" x14ac:dyDescent="0.25">
      <c r="I247" s="145"/>
    </row>
    <row r="248" spans="9:9" x14ac:dyDescent="0.25">
      <c r="I248" s="145"/>
    </row>
    <row r="249" spans="9:9" x14ac:dyDescent="0.25">
      <c r="I249" s="145"/>
    </row>
    <row r="250" spans="9:9" x14ac:dyDescent="0.25">
      <c r="I250" s="145"/>
    </row>
    <row r="251" spans="9:9" x14ac:dyDescent="0.25">
      <c r="I251" s="145"/>
    </row>
    <row r="252" spans="9:9" x14ac:dyDescent="0.25">
      <c r="I252" s="145"/>
    </row>
    <row r="253" spans="9:9" x14ac:dyDescent="0.25">
      <c r="I253" s="145"/>
    </row>
    <row r="254" spans="9:9" x14ac:dyDescent="0.25">
      <c r="I254" s="145"/>
    </row>
    <row r="255" spans="9:9" x14ac:dyDescent="0.25">
      <c r="I255" s="145"/>
    </row>
    <row r="256" spans="9:9" x14ac:dyDescent="0.25">
      <c r="I256" s="145"/>
    </row>
    <row r="257" spans="9:9" x14ac:dyDescent="0.25">
      <c r="I257" s="145"/>
    </row>
    <row r="258" spans="9:9" x14ac:dyDescent="0.25">
      <c r="I258" s="145"/>
    </row>
    <row r="259" spans="9:9" x14ac:dyDescent="0.25">
      <c r="I259" s="145"/>
    </row>
    <row r="260" spans="9:9" x14ac:dyDescent="0.25">
      <c r="I260" s="145"/>
    </row>
    <row r="261" spans="9:9" x14ac:dyDescent="0.25">
      <c r="I261" s="145"/>
    </row>
    <row r="262" spans="9:9" x14ac:dyDescent="0.25">
      <c r="I262" s="145"/>
    </row>
    <row r="263" spans="9:9" x14ac:dyDescent="0.25">
      <c r="I263" s="145"/>
    </row>
    <row r="264" spans="9:9" x14ac:dyDescent="0.25">
      <c r="I264" s="145"/>
    </row>
    <row r="265" spans="9:9" x14ac:dyDescent="0.25">
      <c r="I265" s="145"/>
    </row>
    <row r="266" spans="9:9" x14ac:dyDescent="0.25">
      <c r="I266" s="145"/>
    </row>
    <row r="267" spans="9:9" x14ac:dyDescent="0.25">
      <c r="I267" s="145"/>
    </row>
    <row r="268" spans="9:9" x14ac:dyDescent="0.25">
      <c r="I268" s="145"/>
    </row>
    <row r="269" spans="9:9" x14ac:dyDescent="0.25">
      <c r="I269" s="145"/>
    </row>
    <row r="270" spans="9:9" x14ac:dyDescent="0.25">
      <c r="I270" s="145"/>
    </row>
    <row r="271" spans="9:9" x14ac:dyDescent="0.25">
      <c r="I271" s="145"/>
    </row>
    <row r="272" spans="9:9" x14ac:dyDescent="0.25">
      <c r="I272" s="145"/>
    </row>
    <row r="273" spans="9:9" x14ac:dyDescent="0.25">
      <c r="I273" s="145"/>
    </row>
    <row r="274" spans="9:9" x14ac:dyDescent="0.25">
      <c r="I274" s="145"/>
    </row>
    <row r="275" spans="9:9" x14ac:dyDescent="0.25">
      <c r="I275" s="145"/>
    </row>
    <row r="276" spans="9:9" x14ac:dyDescent="0.25">
      <c r="I276" s="145"/>
    </row>
    <row r="277" spans="9:9" x14ac:dyDescent="0.25">
      <c r="I277" s="145"/>
    </row>
    <row r="278" spans="9:9" x14ac:dyDescent="0.25">
      <c r="I278" s="145"/>
    </row>
    <row r="279" spans="9:9" x14ac:dyDescent="0.25">
      <c r="I279" s="145"/>
    </row>
    <row r="280" spans="9:9" x14ac:dyDescent="0.25">
      <c r="I280" s="145"/>
    </row>
    <row r="281" spans="9:9" x14ac:dyDescent="0.25">
      <c r="I281" s="145"/>
    </row>
    <row r="282" spans="9:9" x14ac:dyDescent="0.25">
      <c r="I282" s="145"/>
    </row>
    <row r="283" spans="9:9" x14ac:dyDescent="0.25">
      <c r="I283" s="145"/>
    </row>
    <row r="284" spans="9:9" x14ac:dyDescent="0.25">
      <c r="I284" s="145"/>
    </row>
    <row r="285" spans="9:9" x14ac:dyDescent="0.25">
      <c r="I285" s="145"/>
    </row>
    <row r="286" spans="9:9" x14ac:dyDescent="0.25">
      <c r="I286" s="145"/>
    </row>
    <row r="287" spans="9:9" x14ac:dyDescent="0.25">
      <c r="I287" s="145"/>
    </row>
    <row r="288" spans="9:9" x14ac:dyDescent="0.25">
      <c r="I288" s="145"/>
    </row>
    <row r="289" spans="9:9" x14ac:dyDescent="0.25">
      <c r="I289" s="145"/>
    </row>
    <row r="290" spans="9:9" x14ac:dyDescent="0.25">
      <c r="I290" s="145"/>
    </row>
    <row r="291" spans="9:9" x14ac:dyDescent="0.25">
      <c r="I291" s="145"/>
    </row>
    <row r="292" spans="9:9" x14ac:dyDescent="0.25">
      <c r="I292" s="145"/>
    </row>
    <row r="293" spans="9:9" x14ac:dyDescent="0.25">
      <c r="I293" s="145"/>
    </row>
    <row r="294" spans="9:9" x14ac:dyDescent="0.25">
      <c r="I294" s="145"/>
    </row>
    <row r="295" spans="9:9" x14ac:dyDescent="0.25">
      <c r="I295" s="145"/>
    </row>
    <row r="296" spans="9:9" x14ac:dyDescent="0.25">
      <c r="I296" s="145"/>
    </row>
    <row r="297" spans="9:9" x14ac:dyDescent="0.25">
      <c r="I297" s="145"/>
    </row>
    <row r="298" spans="9:9" x14ac:dyDescent="0.25">
      <c r="I298" s="145"/>
    </row>
    <row r="299" spans="9:9" x14ac:dyDescent="0.25">
      <c r="I299" s="145"/>
    </row>
    <row r="300" spans="9:9" x14ac:dyDescent="0.25">
      <c r="I300" s="145"/>
    </row>
    <row r="301" spans="9:9" x14ac:dyDescent="0.25">
      <c r="I301" s="145"/>
    </row>
    <row r="302" spans="9:9" x14ac:dyDescent="0.25">
      <c r="I302" s="145"/>
    </row>
    <row r="303" spans="9:9" x14ac:dyDescent="0.25">
      <c r="I303" s="145"/>
    </row>
    <row r="304" spans="9:9" x14ac:dyDescent="0.25">
      <c r="I304" s="145"/>
    </row>
    <row r="305" spans="9:9" x14ac:dyDescent="0.25">
      <c r="I305" s="145"/>
    </row>
    <row r="306" spans="9:9" x14ac:dyDescent="0.25">
      <c r="I306" s="145"/>
    </row>
    <row r="307" spans="9:9" x14ac:dyDescent="0.25">
      <c r="I307" s="145"/>
    </row>
    <row r="308" spans="9:9" x14ac:dyDescent="0.25">
      <c r="I308" s="145"/>
    </row>
    <row r="309" spans="9:9" x14ac:dyDescent="0.25">
      <c r="I309" s="145"/>
    </row>
    <row r="310" spans="9:9" x14ac:dyDescent="0.25">
      <c r="I310" s="145"/>
    </row>
    <row r="311" spans="9:9" x14ac:dyDescent="0.25">
      <c r="I311" s="145"/>
    </row>
    <row r="312" spans="9:9" x14ac:dyDescent="0.25">
      <c r="I312" s="145"/>
    </row>
    <row r="313" spans="9:9" x14ac:dyDescent="0.25">
      <c r="I313" s="145"/>
    </row>
    <row r="314" spans="9:9" x14ac:dyDescent="0.25">
      <c r="I314" s="145"/>
    </row>
    <row r="315" spans="9:9" x14ac:dyDescent="0.25">
      <c r="I315" s="145"/>
    </row>
    <row r="316" spans="9:9" x14ac:dyDescent="0.25">
      <c r="I316" s="145"/>
    </row>
    <row r="317" spans="9:9" x14ac:dyDescent="0.25">
      <c r="I317" s="145"/>
    </row>
    <row r="318" spans="9:9" x14ac:dyDescent="0.25">
      <c r="I318" s="145"/>
    </row>
    <row r="319" spans="9:9" x14ac:dyDescent="0.25">
      <c r="I319" s="145"/>
    </row>
    <row r="320" spans="9:9" x14ac:dyDescent="0.25">
      <c r="I320" s="145"/>
    </row>
    <row r="321" spans="9:9" x14ac:dyDescent="0.25">
      <c r="I321" s="145"/>
    </row>
    <row r="322" spans="9:9" x14ac:dyDescent="0.25">
      <c r="I322" s="145"/>
    </row>
    <row r="323" spans="9:9" x14ac:dyDescent="0.25">
      <c r="I323" s="145"/>
    </row>
    <row r="324" spans="9:9" x14ac:dyDescent="0.25">
      <c r="I324" s="145"/>
    </row>
    <row r="325" spans="9:9" x14ac:dyDescent="0.25">
      <c r="I325" s="145"/>
    </row>
    <row r="326" spans="9:9" x14ac:dyDescent="0.25">
      <c r="I326" s="145"/>
    </row>
    <row r="327" spans="9:9" x14ac:dyDescent="0.25">
      <c r="I327" s="145"/>
    </row>
    <row r="328" spans="9:9" x14ac:dyDescent="0.25">
      <c r="I328" s="145"/>
    </row>
    <row r="329" spans="9:9" x14ac:dyDescent="0.25">
      <c r="I329" s="145"/>
    </row>
    <row r="330" spans="9:9" x14ac:dyDescent="0.25">
      <c r="I330" s="145"/>
    </row>
    <row r="331" spans="9:9" x14ac:dyDescent="0.25">
      <c r="I331" s="145"/>
    </row>
    <row r="332" spans="9:9" x14ac:dyDescent="0.25">
      <c r="I332" s="145"/>
    </row>
    <row r="333" spans="9:9" x14ac:dyDescent="0.25">
      <c r="I333" s="145"/>
    </row>
    <row r="334" spans="9:9" x14ac:dyDescent="0.25">
      <c r="I334" s="145"/>
    </row>
    <row r="335" spans="9:9" x14ac:dyDescent="0.25">
      <c r="I335" s="145"/>
    </row>
    <row r="336" spans="9:9" x14ac:dyDescent="0.25">
      <c r="I336" s="145"/>
    </row>
    <row r="337" spans="9:9" x14ac:dyDescent="0.25">
      <c r="I337" s="145"/>
    </row>
    <row r="338" spans="9:9" x14ac:dyDescent="0.25">
      <c r="I338" s="145"/>
    </row>
    <row r="339" spans="9:9" x14ac:dyDescent="0.25">
      <c r="I339" s="145"/>
    </row>
    <row r="340" spans="9:9" x14ac:dyDescent="0.25">
      <c r="I340" s="145"/>
    </row>
    <row r="341" spans="9:9" x14ac:dyDescent="0.25">
      <c r="I341" s="145"/>
    </row>
    <row r="342" spans="9:9" x14ac:dyDescent="0.25">
      <c r="I342" s="145"/>
    </row>
    <row r="343" spans="9:9" x14ac:dyDescent="0.25">
      <c r="I343" s="145"/>
    </row>
    <row r="344" spans="9:9" x14ac:dyDescent="0.25">
      <c r="I344" s="145"/>
    </row>
    <row r="345" spans="9:9" x14ac:dyDescent="0.25">
      <c r="I345" s="145"/>
    </row>
    <row r="346" spans="9:9" x14ac:dyDescent="0.25">
      <c r="I346" s="145"/>
    </row>
    <row r="347" spans="9:9" x14ac:dyDescent="0.25">
      <c r="I347" s="145"/>
    </row>
    <row r="348" spans="9:9" x14ac:dyDescent="0.25">
      <c r="I348" s="145"/>
    </row>
    <row r="349" spans="9:9" x14ac:dyDescent="0.25">
      <c r="I349" s="145"/>
    </row>
    <row r="350" spans="9:9" x14ac:dyDescent="0.25">
      <c r="I350" s="145"/>
    </row>
    <row r="351" spans="9:9" x14ac:dyDescent="0.25">
      <c r="I351" s="145"/>
    </row>
    <row r="352" spans="9:9" x14ac:dyDescent="0.25">
      <c r="I352" s="145"/>
    </row>
    <row r="353" spans="9:9" x14ac:dyDescent="0.25">
      <c r="I353" s="145"/>
    </row>
    <row r="354" spans="9:9" x14ac:dyDescent="0.25">
      <c r="I354" s="145"/>
    </row>
    <row r="355" spans="9:9" x14ac:dyDescent="0.25">
      <c r="I355" s="145"/>
    </row>
    <row r="356" spans="9:9" x14ac:dyDescent="0.25">
      <c r="I356" s="145"/>
    </row>
    <row r="357" spans="9:9" x14ac:dyDescent="0.25">
      <c r="I357" s="145"/>
    </row>
    <row r="358" spans="9:9" x14ac:dyDescent="0.25">
      <c r="I358" s="145"/>
    </row>
    <row r="359" spans="9:9" x14ac:dyDescent="0.25">
      <c r="I359" s="145"/>
    </row>
    <row r="360" spans="9:9" x14ac:dyDescent="0.25">
      <c r="I360" s="145"/>
    </row>
    <row r="361" spans="9:9" x14ac:dyDescent="0.25">
      <c r="I361" s="145"/>
    </row>
    <row r="362" spans="9:9" x14ac:dyDescent="0.25">
      <c r="I362" s="145"/>
    </row>
    <row r="363" spans="9:9" x14ac:dyDescent="0.25">
      <c r="I363" s="145"/>
    </row>
    <row r="364" spans="9:9" x14ac:dyDescent="0.25">
      <c r="I364" s="145"/>
    </row>
    <row r="365" spans="9:9" x14ac:dyDescent="0.25">
      <c r="I365" s="145"/>
    </row>
    <row r="366" spans="9:9" x14ac:dyDescent="0.25">
      <c r="I366" s="145"/>
    </row>
    <row r="367" spans="9:9" x14ac:dyDescent="0.25">
      <c r="I367" s="145"/>
    </row>
    <row r="368" spans="9:9" x14ac:dyDescent="0.25">
      <c r="I368" s="145"/>
    </row>
    <row r="369" spans="9:9" x14ac:dyDescent="0.25">
      <c r="I369" s="145"/>
    </row>
    <row r="370" spans="9:9" x14ac:dyDescent="0.25">
      <c r="I370" s="145"/>
    </row>
    <row r="371" spans="9:9" x14ac:dyDescent="0.25">
      <c r="I371" s="145"/>
    </row>
    <row r="372" spans="9:9" x14ac:dyDescent="0.25">
      <c r="I372" s="145"/>
    </row>
    <row r="373" spans="9:9" x14ac:dyDescent="0.25">
      <c r="I373" s="145"/>
    </row>
    <row r="374" spans="9:9" x14ac:dyDescent="0.25">
      <c r="I374" s="145"/>
    </row>
    <row r="375" spans="9:9" x14ac:dyDescent="0.25">
      <c r="I375" s="145"/>
    </row>
    <row r="376" spans="9:9" x14ac:dyDescent="0.25">
      <c r="I376" s="145"/>
    </row>
    <row r="377" spans="9:9" x14ac:dyDescent="0.25">
      <c r="I377" s="145"/>
    </row>
    <row r="378" spans="9:9" x14ac:dyDescent="0.25">
      <c r="I378" s="145"/>
    </row>
    <row r="379" spans="9:9" x14ac:dyDescent="0.25">
      <c r="I379" s="145"/>
    </row>
    <row r="380" spans="9:9" x14ac:dyDescent="0.25">
      <c r="I380" s="145"/>
    </row>
    <row r="381" spans="9:9" x14ac:dyDescent="0.25">
      <c r="I381" s="145"/>
    </row>
    <row r="382" spans="9:9" x14ac:dyDescent="0.25">
      <c r="I382" s="145"/>
    </row>
    <row r="383" spans="9:9" x14ac:dyDescent="0.25">
      <c r="I383" s="145"/>
    </row>
    <row r="384" spans="9:9" x14ac:dyDescent="0.25">
      <c r="I384" s="145"/>
    </row>
    <row r="385" spans="9:9" x14ac:dyDescent="0.25">
      <c r="I385" s="145"/>
    </row>
    <row r="386" spans="9:9" x14ac:dyDescent="0.25">
      <c r="I386" s="145"/>
    </row>
    <row r="387" spans="9:9" x14ac:dyDescent="0.25">
      <c r="I387" s="145"/>
    </row>
    <row r="388" spans="9:9" x14ac:dyDescent="0.25">
      <c r="I388" s="145"/>
    </row>
    <row r="389" spans="9:9" x14ac:dyDescent="0.25">
      <c r="I389" s="145"/>
    </row>
    <row r="390" spans="9:9" x14ac:dyDescent="0.25">
      <c r="I390" s="145"/>
    </row>
    <row r="391" spans="9:9" x14ac:dyDescent="0.25">
      <c r="I391" s="145"/>
    </row>
    <row r="392" spans="9:9" x14ac:dyDescent="0.25">
      <c r="I392" s="145"/>
    </row>
    <row r="393" spans="9:9" x14ac:dyDescent="0.25">
      <c r="I393" s="145"/>
    </row>
    <row r="394" spans="9:9" x14ac:dyDescent="0.25">
      <c r="I394" s="145"/>
    </row>
    <row r="395" spans="9:9" x14ac:dyDescent="0.25">
      <c r="I395" s="145"/>
    </row>
    <row r="396" spans="9:9" x14ac:dyDescent="0.25">
      <c r="I396" s="145"/>
    </row>
    <row r="397" spans="9:9" x14ac:dyDescent="0.25">
      <c r="I397" s="145"/>
    </row>
    <row r="398" spans="9:9" x14ac:dyDescent="0.25">
      <c r="I398" s="145"/>
    </row>
    <row r="399" spans="9:9" x14ac:dyDescent="0.25">
      <c r="I399" s="145"/>
    </row>
    <row r="400" spans="9:9" x14ac:dyDescent="0.25">
      <c r="I400" s="145"/>
    </row>
    <row r="401" spans="9:9" x14ac:dyDescent="0.25">
      <c r="I401" s="145"/>
    </row>
    <row r="402" spans="9:9" x14ac:dyDescent="0.25">
      <c r="I402" s="145"/>
    </row>
    <row r="403" spans="9:9" x14ac:dyDescent="0.25">
      <c r="I403" s="145"/>
    </row>
    <row r="404" spans="9:9" x14ac:dyDescent="0.25">
      <c r="I404" s="145"/>
    </row>
    <row r="405" spans="9:9" x14ac:dyDescent="0.25">
      <c r="I405" s="145"/>
    </row>
    <row r="406" spans="9:9" x14ac:dyDescent="0.25">
      <c r="I406" s="145"/>
    </row>
    <row r="407" spans="9:9" x14ac:dyDescent="0.25">
      <c r="I407" s="145"/>
    </row>
    <row r="408" spans="9:9" x14ac:dyDescent="0.25">
      <c r="I408" s="145"/>
    </row>
    <row r="409" spans="9:9" x14ac:dyDescent="0.25">
      <c r="I409" s="145"/>
    </row>
    <row r="410" spans="9:9" x14ac:dyDescent="0.25">
      <c r="I410" s="145"/>
    </row>
    <row r="411" spans="9:9" x14ac:dyDescent="0.25">
      <c r="I411" s="145"/>
    </row>
    <row r="412" spans="9:9" x14ac:dyDescent="0.25">
      <c r="I412" s="145"/>
    </row>
    <row r="413" spans="9:9" x14ac:dyDescent="0.25">
      <c r="I413" s="145"/>
    </row>
    <row r="414" spans="9:9" x14ac:dyDescent="0.25">
      <c r="I414" s="145"/>
    </row>
    <row r="415" spans="9:9" x14ac:dyDescent="0.25">
      <c r="I415" s="145"/>
    </row>
    <row r="416" spans="9:9" x14ac:dyDescent="0.25">
      <c r="I416" s="145"/>
    </row>
    <row r="417" spans="9:9" x14ac:dyDescent="0.25">
      <c r="I417" s="145"/>
    </row>
    <row r="418" spans="9:9" x14ac:dyDescent="0.25">
      <c r="I418" s="145"/>
    </row>
    <row r="419" spans="9:9" x14ac:dyDescent="0.25">
      <c r="I419" s="145"/>
    </row>
    <row r="420" spans="9:9" x14ac:dyDescent="0.25">
      <c r="I420" s="145"/>
    </row>
    <row r="421" spans="9:9" x14ac:dyDescent="0.25">
      <c r="I421" s="145"/>
    </row>
    <row r="422" spans="9:9" x14ac:dyDescent="0.25">
      <c r="I422" s="145"/>
    </row>
    <row r="423" spans="9:9" x14ac:dyDescent="0.25">
      <c r="I423" s="145"/>
    </row>
    <row r="424" spans="9:9" x14ac:dyDescent="0.25">
      <c r="I424" s="145"/>
    </row>
    <row r="425" spans="9:9" x14ac:dyDescent="0.25">
      <c r="I425" s="145"/>
    </row>
    <row r="426" spans="9:9" x14ac:dyDescent="0.25">
      <c r="I426" s="145"/>
    </row>
    <row r="427" spans="9:9" x14ac:dyDescent="0.25">
      <c r="I427" s="145"/>
    </row>
    <row r="428" spans="9:9" x14ac:dyDescent="0.25">
      <c r="I428" s="145"/>
    </row>
    <row r="429" spans="9:9" x14ac:dyDescent="0.25">
      <c r="I429" s="145"/>
    </row>
    <row r="430" spans="9:9" x14ac:dyDescent="0.25">
      <c r="I430" s="145"/>
    </row>
    <row r="431" spans="9:9" x14ac:dyDescent="0.25">
      <c r="I431" s="145"/>
    </row>
    <row r="432" spans="9:9" x14ac:dyDescent="0.25">
      <c r="I432" s="145"/>
    </row>
    <row r="433" spans="9:9" x14ac:dyDescent="0.25">
      <c r="I433" s="145"/>
    </row>
    <row r="434" spans="9:9" x14ac:dyDescent="0.25">
      <c r="I434" s="145"/>
    </row>
    <row r="435" spans="9:9" x14ac:dyDescent="0.25">
      <c r="I435" s="145"/>
    </row>
    <row r="436" spans="9:9" x14ac:dyDescent="0.25">
      <c r="I436" s="145"/>
    </row>
    <row r="437" spans="9:9" x14ac:dyDescent="0.25">
      <c r="I437" s="145"/>
    </row>
    <row r="438" spans="9:9" x14ac:dyDescent="0.25">
      <c r="I438" s="145"/>
    </row>
    <row r="439" spans="9:9" x14ac:dyDescent="0.25">
      <c r="I439" s="145"/>
    </row>
    <row r="440" spans="9:9" x14ac:dyDescent="0.25">
      <c r="I440" s="145"/>
    </row>
    <row r="441" spans="9:9" x14ac:dyDescent="0.25">
      <c r="I441" s="145"/>
    </row>
    <row r="442" spans="9:9" x14ac:dyDescent="0.25">
      <c r="I442" s="145"/>
    </row>
    <row r="443" spans="9:9" x14ac:dyDescent="0.25">
      <c r="I443" s="145"/>
    </row>
    <row r="444" spans="9:9" x14ac:dyDescent="0.25">
      <c r="I444" s="145"/>
    </row>
    <row r="445" spans="9:9" x14ac:dyDescent="0.25">
      <c r="I445" s="145"/>
    </row>
    <row r="446" spans="9:9" x14ac:dyDescent="0.25">
      <c r="I446" s="145"/>
    </row>
    <row r="447" spans="9:9" x14ac:dyDescent="0.25">
      <c r="I447" s="145"/>
    </row>
    <row r="448" spans="9:9" x14ac:dyDescent="0.25">
      <c r="I448" s="145"/>
    </row>
    <row r="449" spans="9:9" x14ac:dyDescent="0.25">
      <c r="I449" s="145"/>
    </row>
    <row r="450" spans="9:9" x14ac:dyDescent="0.25">
      <c r="I450" s="145"/>
    </row>
    <row r="451" spans="9:9" x14ac:dyDescent="0.25">
      <c r="I451" s="145"/>
    </row>
    <row r="452" spans="9:9" x14ac:dyDescent="0.25">
      <c r="I452" s="145"/>
    </row>
    <row r="453" spans="9:9" x14ac:dyDescent="0.25">
      <c r="I453" s="145"/>
    </row>
    <row r="454" spans="9:9" x14ac:dyDescent="0.25">
      <c r="I454" s="145"/>
    </row>
    <row r="455" spans="9:9" x14ac:dyDescent="0.25">
      <c r="I455" s="145"/>
    </row>
    <row r="456" spans="9:9" x14ac:dyDescent="0.25">
      <c r="I456" s="145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2"/>
  <sheetViews>
    <sheetView topLeftCell="A4" workbookViewId="0">
      <selection activeCell="G17" sqref="G17:G24"/>
    </sheetView>
  </sheetViews>
  <sheetFormatPr defaultRowHeight="15" x14ac:dyDescent="0.25"/>
  <cols>
    <col min="1" max="1" width="60" style="145" customWidth="1"/>
    <col min="2" max="2" width="5.85546875" style="145" customWidth="1"/>
    <col min="3" max="3" width="2.5703125" style="145" customWidth="1"/>
    <col min="4" max="7" width="3.85546875" style="145" customWidth="1"/>
    <col min="8" max="8" width="2.5703125" style="145" customWidth="1"/>
    <col min="9" max="9" width="3.85546875" style="217" customWidth="1"/>
    <col min="10" max="10" width="2.5703125" style="217" customWidth="1"/>
    <col min="11" max="11" width="3.85546875" style="217" customWidth="1"/>
  </cols>
  <sheetData>
    <row r="1" spans="1:11" ht="15.75" x14ac:dyDescent="0.2">
      <c r="A1" s="387" t="s">
        <v>288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x14ac:dyDescent="0.2">
      <c r="A2" s="279" t="s">
        <v>0</v>
      </c>
      <c r="B2" s="356" t="s">
        <v>131</v>
      </c>
      <c r="C2" s="280" t="s">
        <v>1</v>
      </c>
      <c r="D2" s="281" t="s">
        <v>9</v>
      </c>
      <c r="E2" s="281" t="s">
        <v>9</v>
      </c>
      <c r="F2" s="281" t="s">
        <v>9</v>
      </c>
      <c r="G2" s="281" t="s">
        <v>9</v>
      </c>
      <c r="H2" s="280" t="s">
        <v>1</v>
      </c>
      <c r="I2" s="282" t="s">
        <v>8</v>
      </c>
      <c r="J2" s="282" t="s">
        <v>1</v>
      </c>
      <c r="K2" s="282" t="s">
        <v>8</v>
      </c>
    </row>
    <row r="3" spans="1:11" x14ac:dyDescent="0.25">
      <c r="A3" s="285" t="s">
        <v>7</v>
      </c>
      <c r="B3" s="285"/>
      <c r="C3" s="285"/>
      <c r="D3" s="285"/>
      <c r="E3" s="285"/>
      <c r="F3" s="285"/>
      <c r="G3" s="285"/>
      <c r="H3" s="285"/>
      <c r="I3" s="285"/>
      <c r="J3" s="365"/>
      <c r="K3" s="285"/>
    </row>
    <row r="4" spans="1:11" x14ac:dyDescent="0.25">
      <c r="A4" s="146" t="s">
        <v>2</v>
      </c>
      <c r="B4" s="146"/>
      <c r="C4" s="146"/>
      <c r="D4" s="147">
        <v>1</v>
      </c>
      <c r="E4" s="146"/>
      <c r="F4" s="146"/>
      <c r="G4" s="146"/>
      <c r="H4" s="146"/>
      <c r="I4" s="148"/>
      <c r="J4" s="148"/>
      <c r="K4" s="148"/>
    </row>
    <row r="5" spans="1:11" x14ac:dyDescent="0.25">
      <c r="A5" s="146" t="s">
        <v>3</v>
      </c>
      <c r="B5" s="146"/>
      <c r="C5" s="146"/>
      <c r="D5" s="147">
        <v>2</v>
      </c>
      <c r="E5" s="146"/>
      <c r="F5" s="146"/>
      <c r="G5" s="146"/>
      <c r="H5" s="146"/>
      <c r="I5" s="148"/>
      <c r="J5" s="148"/>
      <c r="K5" s="148"/>
    </row>
    <row r="6" spans="1:11" x14ac:dyDescent="0.25">
      <c r="A6" s="151" t="s">
        <v>4</v>
      </c>
      <c r="B6" s="151"/>
      <c r="C6" s="151"/>
      <c r="D6" s="152">
        <v>3</v>
      </c>
      <c r="E6" s="151"/>
      <c r="F6" s="151"/>
      <c r="G6" s="151"/>
      <c r="H6" s="151"/>
      <c r="I6" s="153"/>
      <c r="J6" s="153"/>
      <c r="K6" s="153"/>
    </row>
    <row r="7" spans="1:11" x14ac:dyDescent="0.25">
      <c r="A7" s="144" t="s">
        <v>5</v>
      </c>
      <c r="B7" s="144"/>
      <c r="C7" s="144"/>
      <c r="D7" s="155">
        <v>4</v>
      </c>
      <c r="E7" s="157"/>
      <c r="F7" s="157"/>
      <c r="G7" s="157"/>
      <c r="H7" s="157"/>
      <c r="I7" s="156"/>
      <c r="J7" s="156"/>
      <c r="K7" s="156"/>
    </row>
    <row r="8" spans="1:11" x14ac:dyDescent="0.25">
      <c r="A8" s="285" t="s">
        <v>15</v>
      </c>
      <c r="B8" s="285"/>
      <c r="C8" s="285"/>
      <c r="D8" s="285"/>
      <c r="E8" s="285"/>
      <c r="F8" s="285"/>
      <c r="G8" s="285"/>
      <c r="H8" s="285"/>
      <c r="I8" s="285"/>
      <c r="J8" s="365"/>
      <c r="K8" s="285"/>
    </row>
    <row r="9" spans="1:11" x14ac:dyDescent="0.25">
      <c r="A9" s="146" t="s">
        <v>55</v>
      </c>
      <c r="B9" s="146"/>
      <c r="C9" s="146"/>
      <c r="D9" s="146"/>
      <c r="E9" s="147">
        <v>1</v>
      </c>
      <c r="F9" s="147">
        <v>1</v>
      </c>
      <c r="G9" s="147">
        <v>1</v>
      </c>
      <c r="H9" s="146"/>
      <c r="I9" s="148"/>
      <c r="J9" s="148"/>
      <c r="K9" s="148"/>
    </row>
    <row r="10" spans="1:11" x14ac:dyDescent="0.25">
      <c r="A10" s="151" t="s">
        <v>56</v>
      </c>
      <c r="B10" s="151"/>
      <c r="C10" s="151"/>
      <c r="D10" s="151"/>
      <c r="E10" s="152">
        <v>2</v>
      </c>
      <c r="F10" s="152">
        <v>2</v>
      </c>
      <c r="G10" s="152">
        <v>2</v>
      </c>
      <c r="H10" s="151"/>
      <c r="I10" s="153"/>
      <c r="J10" s="153"/>
      <c r="K10" s="153"/>
    </row>
    <row r="11" spans="1:11" x14ac:dyDescent="0.25">
      <c r="A11" s="151" t="s">
        <v>39</v>
      </c>
      <c r="B11" s="151"/>
      <c r="C11" s="151"/>
      <c r="D11" s="151"/>
      <c r="E11" s="152">
        <v>3</v>
      </c>
      <c r="F11" s="152">
        <v>3</v>
      </c>
      <c r="G11" s="152">
        <v>3</v>
      </c>
      <c r="H11" s="151"/>
      <c r="I11" s="153"/>
      <c r="J11" s="153"/>
      <c r="K11" s="153"/>
    </row>
    <row r="12" spans="1:11" x14ac:dyDescent="0.25">
      <c r="A12" s="151" t="s">
        <v>40</v>
      </c>
      <c r="B12" s="151"/>
      <c r="C12" s="151"/>
      <c r="D12" s="151"/>
      <c r="E12" s="152">
        <v>4</v>
      </c>
      <c r="F12" s="152">
        <v>4</v>
      </c>
      <c r="G12" s="152">
        <v>4</v>
      </c>
      <c r="H12" s="151"/>
      <c r="I12" s="153"/>
      <c r="J12" s="153"/>
      <c r="K12" s="153"/>
    </row>
    <row r="13" spans="1:11" x14ac:dyDescent="0.25">
      <c r="A13" s="151" t="s">
        <v>41</v>
      </c>
      <c r="B13" s="151"/>
      <c r="C13" s="151"/>
      <c r="D13" s="151"/>
      <c r="E13" s="152">
        <v>5</v>
      </c>
      <c r="F13" s="152">
        <v>5</v>
      </c>
      <c r="G13" s="152">
        <v>5</v>
      </c>
      <c r="H13" s="151"/>
      <c r="I13" s="153"/>
      <c r="J13" s="153"/>
      <c r="K13" s="153"/>
    </row>
    <row r="14" spans="1:11" x14ac:dyDescent="0.25">
      <c r="A14" s="151" t="s">
        <v>42</v>
      </c>
      <c r="B14" s="151"/>
      <c r="C14" s="151"/>
      <c r="D14" s="151"/>
      <c r="E14" s="152">
        <v>7</v>
      </c>
      <c r="F14" s="152">
        <v>7</v>
      </c>
      <c r="G14" s="152">
        <v>7</v>
      </c>
      <c r="H14" s="151"/>
      <c r="I14" s="153"/>
      <c r="J14" s="153"/>
      <c r="K14" s="153"/>
    </row>
    <row r="15" spans="1:11" x14ac:dyDescent="0.25">
      <c r="A15" s="144" t="s">
        <v>36</v>
      </c>
      <c r="B15" s="144"/>
      <c r="C15" s="144"/>
      <c r="D15" s="144"/>
      <c r="E15" s="155">
        <v>8</v>
      </c>
      <c r="F15" s="155">
        <v>8</v>
      </c>
      <c r="G15" s="155">
        <v>8</v>
      </c>
      <c r="H15" s="157"/>
      <c r="I15" s="156"/>
      <c r="J15" s="156"/>
      <c r="K15" s="156"/>
    </row>
    <row r="16" spans="1:11" x14ac:dyDescent="0.25">
      <c r="A16" s="285" t="s">
        <v>16</v>
      </c>
      <c r="B16" s="285"/>
      <c r="C16" s="285"/>
      <c r="D16" s="285"/>
      <c r="E16" s="285"/>
      <c r="F16" s="285"/>
      <c r="G16" s="285"/>
      <c r="H16" s="285"/>
      <c r="I16" s="285"/>
      <c r="J16" s="365"/>
      <c r="K16" s="285"/>
    </row>
    <row r="17" spans="1:11" x14ac:dyDescent="0.25">
      <c r="A17" s="146" t="s">
        <v>6</v>
      </c>
      <c r="B17" s="146"/>
      <c r="C17" s="146"/>
      <c r="D17" s="146"/>
      <c r="E17" s="146"/>
      <c r="F17" s="147">
        <v>0</v>
      </c>
      <c r="G17" s="147">
        <v>0</v>
      </c>
      <c r="H17" s="146"/>
      <c r="I17" s="146"/>
      <c r="J17" s="146"/>
      <c r="K17" s="146"/>
    </row>
    <row r="18" spans="1:11" x14ac:dyDescent="0.25">
      <c r="A18" s="151" t="s">
        <v>57</v>
      </c>
      <c r="B18" s="151"/>
      <c r="C18" s="151"/>
      <c r="D18" s="151"/>
      <c r="E18" s="151"/>
      <c r="F18" s="152">
        <v>1</v>
      </c>
      <c r="G18" s="152">
        <v>1</v>
      </c>
      <c r="H18" s="151"/>
      <c r="I18" s="151"/>
      <c r="J18" s="151"/>
      <c r="K18" s="151"/>
    </row>
    <row r="19" spans="1:11" x14ac:dyDescent="0.25">
      <c r="A19" s="151" t="s">
        <v>27</v>
      </c>
      <c r="B19" s="151"/>
      <c r="C19" s="151"/>
      <c r="D19" s="151"/>
      <c r="E19" s="151"/>
      <c r="F19" s="152">
        <v>2</v>
      </c>
      <c r="G19" s="152">
        <v>2</v>
      </c>
      <c r="H19" s="151"/>
      <c r="I19" s="151"/>
      <c r="J19" s="151"/>
      <c r="K19" s="151"/>
    </row>
    <row r="20" spans="1:11" x14ac:dyDescent="0.25">
      <c r="A20" s="151" t="s">
        <v>39</v>
      </c>
      <c r="B20" s="151"/>
      <c r="C20" s="151"/>
      <c r="D20" s="151"/>
      <c r="E20" s="151"/>
      <c r="F20" s="152">
        <v>3</v>
      </c>
      <c r="G20" s="152">
        <v>3</v>
      </c>
      <c r="H20" s="151"/>
      <c r="I20" s="151"/>
      <c r="J20" s="151"/>
      <c r="K20" s="151"/>
    </row>
    <row r="21" spans="1:11" x14ac:dyDescent="0.25">
      <c r="A21" s="151" t="s">
        <v>40</v>
      </c>
      <c r="B21" s="151"/>
      <c r="C21" s="151"/>
      <c r="D21" s="151"/>
      <c r="E21" s="151"/>
      <c r="F21" s="152">
        <v>4</v>
      </c>
      <c r="G21" s="152">
        <v>4</v>
      </c>
      <c r="H21" s="151"/>
      <c r="I21" s="151"/>
      <c r="J21" s="151"/>
      <c r="K21" s="151"/>
    </row>
    <row r="22" spans="1:11" x14ac:dyDescent="0.25">
      <c r="A22" s="151" t="s">
        <v>41</v>
      </c>
      <c r="B22" s="151"/>
      <c r="C22" s="151"/>
      <c r="D22" s="151"/>
      <c r="E22" s="151"/>
      <c r="F22" s="152">
        <v>5</v>
      </c>
      <c r="G22" s="152">
        <v>5</v>
      </c>
      <c r="H22" s="151"/>
      <c r="I22" s="151"/>
      <c r="J22" s="151"/>
      <c r="K22" s="151"/>
    </row>
    <row r="23" spans="1:11" x14ac:dyDescent="0.25">
      <c r="A23" s="151" t="s">
        <v>42</v>
      </c>
      <c r="B23" s="151"/>
      <c r="C23" s="151"/>
      <c r="D23" s="151"/>
      <c r="E23" s="151"/>
      <c r="F23" s="152">
        <v>7</v>
      </c>
      <c r="G23" s="152">
        <v>7</v>
      </c>
      <c r="H23" s="151"/>
      <c r="I23" s="151"/>
      <c r="J23" s="151"/>
      <c r="K23" s="151"/>
    </row>
    <row r="24" spans="1:11" x14ac:dyDescent="0.25">
      <c r="A24" s="144" t="s">
        <v>36</v>
      </c>
      <c r="B24" s="144"/>
      <c r="C24" s="144"/>
      <c r="D24" s="144"/>
      <c r="E24" s="144"/>
      <c r="F24" s="155">
        <v>8</v>
      </c>
      <c r="G24" s="155">
        <v>8</v>
      </c>
      <c r="H24" s="157"/>
      <c r="I24" s="157"/>
      <c r="J24" s="157"/>
      <c r="K24" s="157"/>
    </row>
    <row r="25" spans="1:11" x14ac:dyDescent="0.25">
      <c r="A25" s="285" t="s">
        <v>17</v>
      </c>
      <c r="B25" s="285"/>
      <c r="C25" s="285"/>
      <c r="D25" s="285"/>
      <c r="E25" s="285"/>
      <c r="F25" s="285"/>
      <c r="G25" s="285"/>
      <c r="H25" s="285"/>
      <c r="I25" s="285"/>
      <c r="J25" s="365"/>
      <c r="K25" s="285"/>
    </row>
    <row r="26" spans="1:11" x14ac:dyDescent="0.25">
      <c r="A26" s="146" t="s">
        <v>6</v>
      </c>
      <c r="B26" s="146"/>
      <c r="C26" s="146"/>
      <c r="D26" s="146"/>
      <c r="E26" s="146"/>
      <c r="F26" s="146"/>
      <c r="G26" s="147">
        <v>0</v>
      </c>
      <c r="H26" s="146"/>
      <c r="I26" s="148"/>
      <c r="J26" s="148"/>
      <c r="K26" s="148"/>
    </row>
    <row r="27" spans="1:11" x14ac:dyDescent="0.25">
      <c r="A27" s="151" t="s">
        <v>37</v>
      </c>
      <c r="B27" s="151"/>
      <c r="C27" s="151"/>
      <c r="D27" s="151"/>
      <c r="E27" s="151"/>
      <c r="F27" s="151"/>
      <c r="G27" s="152">
        <v>1</v>
      </c>
      <c r="H27" s="151"/>
      <c r="I27" s="153"/>
      <c r="J27" s="153"/>
      <c r="K27" s="153"/>
    </row>
    <row r="28" spans="1:11" x14ac:dyDescent="0.25">
      <c r="A28" s="151" t="s">
        <v>38</v>
      </c>
      <c r="B28" s="151"/>
      <c r="C28" s="151"/>
      <c r="D28" s="151"/>
      <c r="E28" s="151"/>
      <c r="F28" s="151"/>
      <c r="G28" s="152">
        <v>2</v>
      </c>
      <c r="H28" s="151"/>
      <c r="I28" s="153"/>
      <c r="J28" s="153"/>
      <c r="K28" s="153"/>
    </row>
    <row r="29" spans="1:11" x14ac:dyDescent="0.25">
      <c r="A29" s="151" t="s">
        <v>10</v>
      </c>
      <c r="B29" s="151"/>
      <c r="C29" s="151"/>
      <c r="D29" s="151"/>
      <c r="E29" s="151"/>
      <c r="F29" s="151"/>
      <c r="G29" s="152">
        <v>3</v>
      </c>
      <c r="H29" s="151"/>
      <c r="I29" s="153"/>
      <c r="J29" s="153"/>
      <c r="K29" s="153"/>
    </row>
    <row r="30" spans="1:11" x14ac:dyDescent="0.25">
      <c r="A30" s="151" t="s">
        <v>11</v>
      </c>
      <c r="B30" s="151"/>
      <c r="C30" s="151"/>
      <c r="D30" s="151"/>
      <c r="E30" s="151"/>
      <c r="F30" s="151"/>
      <c r="G30" s="152">
        <v>4</v>
      </c>
      <c r="H30" s="151"/>
      <c r="I30" s="153"/>
      <c r="J30" s="153"/>
      <c r="K30" s="153"/>
    </row>
    <row r="31" spans="1:11" x14ac:dyDescent="0.25">
      <c r="A31" s="151" t="s">
        <v>12</v>
      </c>
      <c r="B31" s="151"/>
      <c r="C31" s="151"/>
      <c r="D31" s="151"/>
      <c r="E31" s="151"/>
      <c r="F31" s="151"/>
      <c r="G31" s="152">
        <v>5</v>
      </c>
      <c r="H31" s="151"/>
      <c r="I31" s="153"/>
      <c r="J31" s="153"/>
      <c r="K31" s="153"/>
    </row>
    <row r="32" spans="1:11" x14ac:dyDescent="0.25">
      <c r="A32" s="144" t="s">
        <v>13</v>
      </c>
      <c r="B32" s="144"/>
      <c r="C32" s="144"/>
      <c r="D32" s="144"/>
      <c r="E32" s="144"/>
      <c r="F32" s="144"/>
      <c r="G32" s="155">
        <v>7</v>
      </c>
      <c r="H32" s="157"/>
      <c r="I32" s="156"/>
      <c r="J32" s="156"/>
      <c r="K32" s="156"/>
    </row>
    <row r="33" spans="1:11" x14ac:dyDescent="0.25">
      <c r="A33" s="285" t="s">
        <v>14</v>
      </c>
      <c r="B33" s="285"/>
      <c r="C33" s="285"/>
      <c r="D33" s="285"/>
      <c r="E33" s="285"/>
      <c r="F33" s="285"/>
      <c r="G33" s="285"/>
      <c r="H33" s="285"/>
      <c r="I33" s="285"/>
      <c r="J33" s="365"/>
      <c r="K33" s="285"/>
    </row>
    <row r="34" spans="1:11" x14ac:dyDescent="0.25">
      <c r="A34" s="146" t="s">
        <v>29</v>
      </c>
      <c r="B34" s="146"/>
      <c r="C34" s="146"/>
      <c r="D34" s="146"/>
      <c r="E34" s="146"/>
      <c r="F34" s="146"/>
      <c r="G34" s="146"/>
      <c r="H34" s="146"/>
      <c r="I34" s="165" t="s">
        <v>51</v>
      </c>
      <c r="J34" s="366"/>
      <c r="K34" s="366"/>
    </row>
    <row r="35" spans="1:11" x14ac:dyDescent="0.25">
      <c r="A35" s="146" t="s">
        <v>30</v>
      </c>
      <c r="B35" s="146"/>
      <c r="C35" s="146"/>
      <c r="D35" s="146"/>
      <c r="E35" s="146"/>
      <c r="F35" s="146"/>
      <c r="G35" s="146"/>
      <c r="H35" s="146"/>
      <c r="I35" s="165" t="s">
        <v>52</v>
      </c>
      <c r="J35" s="366"/>
      <c r="K35" s="366"/>
    </row>
    <row r="36" spans="1:11" x14ac:dyDescent="0.25">
      <c r="A36" s="146" t="s">
        <v>31</v>
      </c>
      <c r="B36" s="146"/>
      <c r="C36" s="146"/>
      <c r="D36" s="146"/>
      <c r="E36" s="146"/>
      <c r="F36" s="146"/>
      <c r="G36" s="146"/>
      <c r="H36" s="146"/>
      <c r="I36" s="165" t="s">
        <v>53</v>
      </c>
      <c r="J36" s="366"/>
      <c r="K36" s="366"/>
    </row>
    <row r="37" spans="1:11" x14ac:dyDescent="0.25">
      <c r="A37" s="146" t="s">
        <v>32</v>
      </c>
      <c r="B37" s="146"/>
      <c r="C37" s="146"/>
      <c r="D37" s="146"/>
      <c r="E37" s="146"/>
      <c r="F37" s="146"/>
      <c r="G37" s="146"/>
      <c r="H37" s="146"/>
      <c r="I37" s="165" t="s">
        <v>54</v>
      </c>
      <c r="J37" s="366"/>
      <c r="K37" s="366"/>
    </row>
    <row r="38" spans="1:11" x14ac:dyDescent="0.25">
      <c r="A38" s="146" t="s">
        <v>106</v>
      </c>
      <c r="B38" s="146"/>
      <c r="C38" s="146"/>
      <c r="D38" s="146"/>
      <c r="E38" s="146"/>
      <c r="F38" s="146"/>
      <c r="G38" s="146"/>
      <c r="H38" s="146"/>
      <c r="I38" s="147">
        <v>30</v>
      </c>
      <c r="J38" s="146"/>
      <c r="K38" s="146"/>
    </row>
    <row r="39" spans="1:11" x14ac:dyDescent="0.25">
      <c r="A39" s="144" t="s">
        <v>107</v>
      </c>
      <c r="B39" s="144"/>
      <c r="C39" s="144"/>
      <c r="D39" s="144"/>
      <c r="E39" s="144"/>
      <c r="F39" s="144"/>
      <c r="G39" s="144"/>
      <c r="H39" s="144"/>
      <c r="I39" s="155">
        <v>32</v>
      </c>
      <c r="J39" s="157"/>
      <c r="K39" s="157"/>
    </row>
    <row r="40" spans="1:11" x14ac:dyDescent="0.25">
      <c r="A40" s="285" t="s">
        <v>82</v>
      </c>
      <c r="B40" s="285"/>
      <c r="C40" s="285"/>
      <c r="D40" s="285"/>
      <c r="E40" s="285"/>
      <c r="F40" s="285"/>
      <c r="G40" s="285"/>
      <c r="H40" s="285"/>
      <c r="I40" s="285"/>
      <c r="J40" s="365"/>
      <c r="K40" s="285"/>
    </row>
    <row r="41" spans="1:11" x14ac:dyDescent="0.25">
      <c r="A41" s="146" t="s">
        <v>93</v>
      </c>
      <c r="B41" s="146"/>
      <c r="C41" s="146"/>
      <c r="D41" s="146"/>
      <c r="E41" s="146"/>
      <c r="F41" s="146"/>
      <c r="G41" s="146"/>
      <c r="H41" s="146"/>
      <c r="I41" s="148"/>
      <c r="J41" s="148"/>
      <c r="K41" s="147" t="s">
        <v>1</v>
      </c>
    </row>
    <row r="42" spans="1:11" x14ac:dyDescent="0.25">
      <c r="A42" s="146" t="s">
        <v>83</v>
      </c>
      <c r="B42" s="146"/>
      <c r="C42" s="146"/>
      <c r="D42" s="146"/>
      <c r="E42" s="146"/>
      <c r="F42" s="146"/>
      <c r="G42" s="146"/>
      <c r="H42" s="146"/>
      <c r="I42" s="148"/>
      <c r="J42" s="148"/>
      <c r="K42" s="147" t="s">
        <v>78</v>
      </c>
    </row>
    <row r="43" spans="1:11" x14ac:dyDescent="0.25">
      <c r="A43" s="146" t="s">
        <v>147</v>
      </c>
      <c r="B43" s="146"/>
      <c r="C43" s="146"/>
      <c r="D43" s="146"/>
      <c r="E43" s="146"/>
      <c r="F43" s="146"/>
      <c r="G43" s="146"/>
      <c r="H43" s="146"/>
      <c r="I43" s="146"/>
      <c r="J43" s="146"/>
      <c r="K43" s="146"/>
    </row>
    <row r="44" spans="1:11" x14ac:dyDescent="0.25">
      <c r="A44" s="144" t="s">
        <v>142</v>
      </c>
      <c r="B44" s="144"/>
      <c r="C44" s="144"/>
      <c r="D44" s="144"/>
      <c r="E44" s="144"/>
      <c r="I44" s="145"/>
      <c r="J44" s="145"/>
      <c r="K44" s="145"/>
    </row>
    <row r="45" spans="1:11" x14ac:dyDescent="0.25">
      <c r="I45" s="145"/>
      <c r="J45" s="145"/>
      <c r="K45" s="145"/>
    </row>
    <row r="46" spans="1:11" x14ac:dyDescent="0.25">
      <c r="I46" s="145"/>
      <c r="J46" s="145"/>
      <c r="K46" s="145"/>
    </row>
    <row r="47" spans="1:11" x14ac:dyDescent="0.25">
      <c r="I47" s="145"/>
      <c r="J47" s="145"/>
      <c r="K47" s="145"/>
    </row>
    <row r="48" spans="1:11" x14ac:dyDescent="0.25">
      <c r="I48" s="145"/>
      <c r="J48" s="145"/>
      <c r="K48" s="145"/>
    </row>
    <row r="49" spans="9:11" x14ac:dyDescent="0.25">
      <c r="I49" s="145"/>
      <c r="J49" s="145"/>
      <c r="K49" s="145"/>
    </row>
    <row r="50" spans="9:11" x14ac:dyDescent="0.25">
      <c r="I50" s="145"/>
      <c r="J50" s="145"/>
      <c r="K50" s="145"/>
    </row>
    <row r="51" spans="9:11" x14ac:dyDescent="0.25">
      <c r="I51" s="145"/>
      <c r="J51" s="145"/>
      <c r="K51" s="145"/>
    </row>
    <row r="52" spans="9:11" x14ac:dyDescent="0.25">
      <c r="I52" s="145"/>
      <c r="J52" s="145"/>
      <c r="K52" s="145"/>
    </row>
    <row r="53" spans="9:11" x14ac:dyDescent="0.25">
      <c r="I53" s="145"/>
      <c r="J53" s="145"/>
      <c r="K53" s="145"/>
    </row>
    <row r="54" spans="9:11" x14ac:dyDescent="0.25">
      <c r="I54" s="145"/>
      <c r="J54" s="145"/>
      <c r="K54" s="145"/>
    </row>
    <row r="55" spans="9:11" x14ac:dyDescent="0.25">
      <c r="I55" s="145"/>
      <c r="J55" s="145"/>
      <c r="K55" s="145"/>
    </row>
    <row r="56" spans="9:11" x14ac:dyDescent="0.25">
      <c r="I56" s="145"/>
      <c r="J56" s="145"/>
      <c r="K56" s="145"/>
    </row>
    <row r="57" spans="9:11" x14ac:dyDescent="0.25">
      <c r="I57" s="145"/>
      <c r="J57" s="145"/>
      <c r="K57" s="145"/>
    </row>
    <row r="58" spans="9:11" x14ac:dyDescent="0.25">
      <c r="I58" s="145"/>
      <c r="J58" s="145"/>
      <c r="K58" s="145"/>
    </row>
    <row r="59" spans="9:11" x14ac:dyDescent="0.25">
      <c r="I59" s="145"/>
      <c r="J59" s="145"/>
      <c r="K59" s="145"/>
    </row>
    <row r="60" spans="9:11" x14ac:dyDescent="0.25">
      <c r="I60" s="145"/>
      <c r="J60" s="145"/>
      <c r="K60" s="145"/>
    </row>
    <row r="61" spans="9:11" x14ac:dyDescent="0.25">
      <c r="I61" s="145"/>
      <c r="J61" s="145"/>
      <c r="K61" s="145"/>
    </row>
    <row r="62" spans="9:11" x14ac:dyDescent="0.25">
      <c r="I62" s="145"/>
      <c r="J62" s="145"/>
      <c r="K62" s="145"/>
    </row>
    <row r="63" spans="9:11" x14ac:dyDescent="0.25">
      <c r="I63" s="145"/>
      <c r="J63" s="145"/>
      <c r="K63" s="145"/>
    </row>
    <row r="64" spans="9:11" x14ac:dyDescent="0.25">
      <c r="I64" s="145"/>
      <c r="J64" s="145"/>
      <c r="K64" s="145"/>
    </row>
    <row r="65" spans="9:11" x14ac:dyDescent="0.25">
      <c r="I65" s="145"/>
      <c r="J65" s="145"/>
      <c r="K65" s="145"/>
    </row>
    <row r="66" spans="9:11" x14ac:dyDescent="0.25">
      <c r="I66" s="145"/>
      <c r="J66" s="145"/>
      <c r="K66" s="145"/>
    </row>
    <row r="67" spans="9:11" x14ac:dyDescent="0.25">
      <c r="I67" s="145"/>
      <c r="J67" s="145"/>
      <c r="K67" s="145"/>
    </row>
    <row r="68" spans="9:11" x14ac:dyDescent="0.25">
      <c r="I68" s="145"/>
      <c r="J68" s="145"/>
      <c r="K68" s="145"/>
    </row>
    <row r="69" spans="9:11" x14ac:dyDescent="0.25">
      <c r="I69" s="145"/>
      <c r="J69" s="145"/>
      <c r="K69" s="145"/>
    </row>
    <row r="70" spans="9:11" x14ac:dyDescent="0.25">
      <c r="I70" s="145"/>
      <c r="J70" s="145"/>
      <c r="K70" s="145"/>
    </row>
    <row r="71" spans="9:11" x14ac:dyDescent="0.25">
      <c r="I71" s="145"/>
      <c r="J71" s="145"/>
      <c r="K71" s="145"/>
    </row>
    <row r="72" spans="9:11" x14ac:dyDescent="0.25">
      <c r="I72" s="145"/>
      <c r="J72" s="145"/>
      <c r="K72" s="145"/>
    </row>
    <row r="73" spans="9:11" x14ac:dyDescent="0.25">
      <c r="I73" s="145"/>
      <c r="J73" s="145"/>
      <c r="K73" s="145"/>
    </row>
    <row r="74" spans="9:11" x14ac:dyDescent="0.25">
      <c r="I74" s="145"/>
      <c r="J74" s="145"/>
      <c r="K74" s="145"/>
    </row>
    <row r="75" spans="9:11" x14ac:dyDescent="0.25">
      <c r="I75" s="145"/>
      <c r="J75" s="145"/>
      <c r="K75" s="145"/>
    </row>
    <row r="76" spans="9:11" x14ac:dyDescent="0.25">
      <c r="I76" s="145"/>
      <c r="J76" s="145"/>
      <c r="K76" s="145"/>
    </row>
    <row r="77" spans="9:11" x14ac:dyDescent="0.25">
      <c r="I77" s="145"/>
      <c r="J77" s="145"/>
      <c r="K77" s="145"/>
    </row>
    <row r="78" spans="9:11" x14ac:dyDescent="0.25">
      <c r="I78" s="145"/>
      <c r="J78" s="145"/>
      <c r="K78" s="145"/>
    </row>
    <row r="79" spans="9:11" x14ac:dyDescent="0.25">
      <c r="I79" s="145"/>
      <c r="J79" s="145"/>
      <c r="K79" s="145"/>
    </row>
    <row r="80" spans="9:11" x14ac:dyDescent="0.25">
      <c r="I80" s="145"/>
      <c r="J80" s="145"/>
      <c r="K80" s="145"/>
    </row>
    <row r="81" spans="9:11" x14ac:dyDescent="0.25">
      <c r="I81" s="145"/>
      <c r="J81" s="145"/>
      <c r="K81" s="145"/>
    </row>
    <row r="82" spans="9:11" x14ac:dyDescent="0.25">
      <c r="I82" s="145"/>
      <c r="J82" s="145"/>
      <c r="K82" s="145"/>
    </row>
    <row r="83" spans="9:11" x14ac:dyDescent="0.25">
      <c r="I83" s="145"/>
      <c r="J83" s="145"/>
      <c r="K83" s="145"/>
    </row>
    <row r="84" spans="9:11" x14ac:dyDescent="0.25">
      <c r="I84" s="145"/>
      <c r="J84" s="145"/>
      <c r="K84" s="145"/>
    </row>
    <row r="85" spans="9:11" x14ac:dyDescent="0.25">
      <c r="I85" s="145"/>
      <c r="J85" s="145"/>
      <c r="K85" s="145"/>
    </row>
    <row r="86" spans="9:11" x14ac:dyDescent="0.25">
      <c r="I86" s="145"/>
      <c r="J86" s="145"/>
      <c r="K86" s="145"/>
    </row>
    <row r="87" spans="9:11" x14ac:dyDescent="0.25">
      <c r="I87" s="145"/>
      <c r="J87" s="145"/>
      <c r="K87" s="145"/>
    </row>
    <row r="88" spans="9:11" x14ac:dyDescent="0.25">
      <c r="I88" s="145"/>
      <c r="J88" s="145"/>
      <c r="K88" s="145"/>
    </row>
    <row r="89" spans="9:11" x14ac:dyDescent="0.25">
      <c r="I89" s="145"/>
      <c r="J89" s="145"/>
      <c r="K89" s="145"/>
    </row>
    <row r="90" spans="9:11" x14ac:dyDescent="0.25">
      <c r="I90" s="145"/>
      <c r="J90" s="145"/>
      <c r="K90" s="145"/>
    </row>
    <row r="91" spans="9:11" x14ac:dyDescent="0.25">
      <c r="I91" s="145"/>
      <c r="J91" s="145"/>
      <c r="K91" s="145"/>
    </row>
    <row r="92" spans="9:11" x14ac:dyDescent="0.25">
      <c r="I92" s="145"/>
      <c r="J92" s="145"/>
      <c r="K92" s="145"/>
    </row>
    <row r="93" spans="9:11" x14ac:dyDescent="0.25">
      <c r="I93" s="145"/>
      <c r="J93" s="145"/>
      <c r="K93" s="145"/>
    </row>
    <row r="94" spans="9:11" x14ac:dyDescent="0.25">
      <c r="I94" s="145"/>
      <c r="J94" s="145"/>
      <c r="K94" s="145"/>
    </row>
    <row r="95" spans="9:11" x14ac:dyDescent="0.25">
      <c r="I95" s="145"/>
      <c r="J95" s="145"/>
      <c r="K95" s="145"/>
    </row>
    <row r="96" spans="9:11" x14ac:dyDescent="0.25">
      <c r="I96" s="145"/>
      <c r="J96" s="145"/>
      <c r="K96" s="145"/>
    </row>
    <row r="97" spans="9:11" x14ac:dyDescent="0.25">
      <c r="I97" s="145"/>
      <c r="J97" s="145"/>
      <c r="K97" s="145"/>
    </row>
    <row r="98" spans="9:11" x14ac:dyDescent="0.25">
      <c r="I98" s="145"/>
      <c r="J98" s="145"/>
      <c r="K98" s="145"/>
    </row>
    <row r="99" spans="9:11" x14ac:dyDescent="0.25">
      <c r="I99" s="145"/>
      <c r="J99" s="145"/>
      <c r="K99" s="145"/>
    </row>
    <row r="100" spans="9:11" x14ac:dyDescent="0.25">
      <c r="I100" s="145"/>
      <c r="J100" s="145"/>
      <c r="K100" s="145"/>
    </row>
    <row r="101" spans="9:11" x14ac:dyDescent="0.25">
      <c r="I101" s="145"/>
      <c r="J101" s="145"/>
      <c r="K101" s="145"/>
    </row>
    <row r="102" spans="9:11" x14ac:dyDescent="0.25">
      <c r="I102" s="145"/>
      <c r="J102" s="145"/>
      <c r="K102" s="145"/>
    </row>
    <row r="103" spans="9:11" x14ac:dyDescent="0.25">
      <c r="I103" s="145"/>
      <c r="J103" s="145"/>
      <c r="K103" s="145"/>
    </row>
    <row r="104" spans="9:11" x14ac:dyDescent="0.25">
      <c r="I104" s="145"/>
      <c r="J104" s="145"/>
      <c r="K104" s="145"/>
    </row>
    <row r="105" spans="9:11" x14ac:dyDescent="0.25">
      <c r="I105" s="145"/>
      <c r="J105" s="145"/>
      <c r="K105" s="145"/>
    </row>
    <row r="106" spans="9:11" x14ac:dyDescent="0.25">
      <c r="I106" s="145"/>
      <c r="J106" s="145"/>
      <c r="K106" s="145"/>
    </row>
    <row r="107" spans="9:11" x14ac:dyDescent="0.25">
      <c r="I107" s="145"/>
      <c r="J107" s="145"/>
      <c r="K107" s="145"/>
    </row>
    <row r="108" spans="9:11" x14ac:dyDescent="0.25">
      <c r="I108" s="145"/>
      <c r="J108" s="145"/>
      <c r="K108" s="145"/>
    </row>
    <row r="109" spans="9:11" x14ac:dyDescent="0.25">
      <c r="I109" s="145"/>
      <c r="J109" s="145"/>
      <c r="K109" s="145"/>
    </row>
    <row r="110" spans="9:11" x14ac:dyDescent="0.25">
      <c r="I110" s="145"/>
      <c r="J110" s="145"/>
      <c r="K110" s="145"/>
    </row>
    <row r="111" spans="9:11" x14ac:dyDescent="0.25">
      <c r="I111" s="145"/>
      <c r="J111" s="145"/>
      <c r="K111" s="145"/>
    </row>
    <row r="112" spans="9:11" x14ac:dyDescent="0.25">
      <c r="I112" s="145"/>
      <c r="J112" s="145"/>
      <c r="K112" s="145"/>
    </row>
    <row r="113" spans="9:11" x14ac:dyDescent="0.25">
      <c r="I113" s="145"/>
      <c r="J113" s="145"/>
      <c r="K113" s="145"/>
    </row>
    <row r="114" spans="9:11" x14ac:dyDescent="0.25">
      <c r="I114" s="145"/>
      <c r="J114" s="145"/>
      <c r="K114" s="145"/>
    </row>
    <row r="115" spans="9:11" x14ac:dyDescent="0.25">
      <c r="I115" s="145"/>
      <c r="J115" s="145"/>
      <c r="K115" s="145"/>
    </row>
    <row r="116" spans="9:11" x14ac:dyDescent="0.25">
      <c r="I116" s="145"/>
      <c r="J116" s="145"/>
      <c r="K116" s="145"/>
    </row>
    <row r="117" spans="9:11" x14ac:dyDescent="0.25">
      <c r="I117" s="145"/>
      <c r="J117" s="145"/>
      <c r="K117" s="145"/>
    </row>
    <row r="118" spans="9:11" x14ac:dyDescent="0.25">
      <c r="I118" s="145"/>
      <c r="J118" s="145"/>
      <c r="K118" s="145"/>
    </row>
    <row r="119" spans="9:11" x14ac:dyDescent="0.25">
      <c r="I119" s="145"/>
      <c r="J119" s="145"/>
      <c r="K119" s="145"/>
    </row>
    <row r="120" spans="9:11" x14ac:dyDescent="0.25">
      <c r="I120" s="145"/>
      <c r="J120" s="145"/>
      <c r="K120" s="145"/>
    </row>
    <row r="121" spans="9:11" x14ac:dyDescent="0.25">
      <c r="I121" s="145"/>
      <c r="J121" s="145"/>
      <c r="K121" s="145"/>
    </row>
    <row r="122" spans="9:11" x14ac:dyDescent="0.25">
      <c r="I122" s="145"/>
      <c r="J122" s="145"/>
      <c r="K122" s="145"/>
    </row>
    <row r="123" spans="9:11" x14ac:dyDescent="0.25">
      <c r="I123" s="145"/>
      <c r="J123" s="145"/>
      <c r="K123" s="145"/>
    </row>
    <row r="124" spans="9:11" x14ac:dyDescent="0.25">
      <c r="I124" s="145"/>
      <c r="J124" s="145"/>
      <c r="K124" s="145"/>
    </row>
    <row r="125" spans="9:11" x14ac:dyDescent="0.25">
      <c r="I125" s="145"/>
      <c r="J125" s="145"/>
      <c r="K125" s="145"/>
    </row>
    <row r="126" spans="9:11" x14ac:dyDescent="0.25">
      <c r="I126" s="145"/>
      <c r="J126" s="145"/>
      <c r="K126" s="145"/>
    </row>
    <row r="127" spans="9:11" x14ac:dyDescent="0.25">
      <c r="I127" s="145"/>
      <c r="J127" s="145"/>
      <c r="K127" s="145"/>
    </row>
    <row r="128" spans="9:11" x14ac:dyDescent="0.25">
      <c r="I128" s="145"/>
      <c r="J128" s="145"/>
      <c r="K128" s="145"/>
    </row>
    <row r="129" spans="9:11" x14ac:dyDescent="0.25">
      <c r="I129" s="145"/>
      <c r="J129" s="145"/>
      <c r="K129" s="145"/>
    </row>
    <row r="130" spans="9:11" x14ac:dyDescent="0.25">
      <c r="I130" s="145"/>
      <c r="J130" s="145"/>
      <c r="K130" s="145"/>
    </row>
    <row r="131" spans="9:11" x14ac:dyDescent="0.25">
      <c r="I131" s="145"/>
      <c r="J131" s="145"/>
      <c r="K131" s="145"/>
    </row>
    <row r="132" spans="9:11" x14ac:dyDescent="0.25">
      <c r="I132" s="145"/>
      <c r="J132" s="145"/>
      <c r="K132" s="145"/>
    </row>
    <row r="133" spans="9:11" x14ac:dyDescent="0.25">
      <c r="I133" s="145"/>
      <c r="J133" s="145"/>
      <c r="K133" s="145"/>
    </row>
    <row r="134" spans="9:11" x14ac:dyDescent="0.25">
      <c r="I134" s="145"/>
      <c r="J134" s="145"/>
      <c r="K134" s="145"/>
    </row>
    <row r="135" spans="9:11" x14ac:dyDescent="0.25">
      <c r="I135" s="145"/>
      <c r="J135" s="145"/>
      <c r="K135" s="145"/>
    </row>
    <row r="136" spans="9:11" x14ac:dyDescent="0.25">
      <c r="I136" s="145"/>
      <c r="J136" s="145"/>
      <c r="K136" s="145"/>
    </row>
    <row r="137" spans="9:11" x14ac:dyDescent="0.25">
      <c r="I137" s="145"/>
      <c r="J137" s="145"/>
      <c r="K137" s="145"/>
    </row>
    <row r="138" spans="9:11" x14ac:dyDescent="0.25">
      <c r="I138" s="145"/>
      <c r="J138" s="145"/>
      <c r="K138" s="145"/>
    </row>
    <row r="139" spans="9:11" x14ac:dyDescent="0.25">
      <c r="I139" s="145"/>
      <c r="J139" s="145"/>
      <c r="K139" s="145"/>
    </row>
    <row r="140" spans="9:11" x14ac:dyDescent="0.25">
      <c r="I140" s="145"/>
      <c r="J140" s="145"/>
      <c r="K140" s="145"/>
    </row>
    <row r="141" spans="9:11" x14ac:dyDescent="0.25">
      <c r="I141" s="145"/>
      <c r="J141" s="145"/>
      <c r="K141" s="145"/>
    </row>
    <row r="142" spans="9:11" x14ac:dyDescent="0.25">
      <c r="I142" s="145"/>
      <c r="J142" s="145"/>
      <c r="K142" s="145"/>
    </row>
    <row r="143" spans="9:11" x14ac:dyDescent="0.25">
      <c r="I143" s="145"/>
      <c r="J143" s="145"/>
      <c r="K143" s="145"/>
    </row>
    <row r="144" spans="9:11" x14ac:dyDescent="0.25">
      <c r="I144" s="145"/>
      <c r="J144" s="145"/>
      <c r="K144" s="145"/>
    </row>
    <row r="145" spans="9:11" x14ac:dyDescent="0.25">
      <c r="I145" s="145"/>
      <c r="J145" s="145"/>
      <c r="K145" s="145"/>
    </row>
    <row r="146" spans="9:11" x14ac:dyDescent="0.25">
      <c r="I146" s="145"/>
      <c r="J146" s="145"/>
      <c r="K146" s="145"/>
    </row>
    <row r="147" spans="9:11" x14ac:dyDescent="0.25">
      <c r="I147" s="145"/>
      <c r="J147" s="145"/>
      <c r="K147" s="145"/>
    </row>
    <row r="148" spans="9:11" x14ac:dyDescent="0.25">
      <c r="I148" s="145"/>
      <c r="J148" s="145"/>
      <c r="K148" s="145"/>
    </row>
    <row r="149" spans="9:11" x14ac:dyDescent="0.25">
      <c r="I149" s="145"/>
      <c r="J149" s="145"/>
      <c r="K149" s="145"/>
    </row>
    <row r="150" spans="9:11" x14ac:dyDescent="0.25">
      <c r="I150" s="145"/>
      <c r="J150" s="145"/>
      <c r="K150" s="145"/>
    </row>
    <row r="151" spans="9:11" x14ac:dyDescent="0.25">
      <c r="I151" s="145"/>
      <c r="J151" s="145"/>
      <c r="K151" s="145"/>
    </row>
    <row r="152" spans="9:11" x14ac:dyDescent="0.25">
      <c r="I152" s="145"/>
      <c r="J152" s="145"/>
      <c r="K152" s="145"/>
    </row>
    <row r="153" spans="9:11" x14ac:dyDescent="0.25">
      <c r="I153" s="145"/>
      <c r="J153" s="145"/>
      <c r="K153" s="145"/>
    </row>
    <row r="154" spans="9:11" x14ac:dyDescent="0.25">
      <c r="I154" s="145"/>
      <c r="J154" s="145"/>
      <c r="K154" s="145"/>
    </row>
    <row r="155" spans="9:11" x14ac:dyDescent="0.25">
      <c r="I155" s="145"/>
      <c r="J155" s="145"/>
      <c r="K155" s="145"/>
    </row>
    <row r="156" spans="9:11" x14ac:dyDescent="0.25">
      <c r="I156" s="145"/>
      <c r="J156" s="145"/>
      <c r="K156" s="145"/>
    </row>
    <row r="157" spans="9:11" x14ac:dyDescent="0.25">
      <c r="I157" s="145"/>
      <c r="J157" s="145"/>
      <c r="K157" s="145"/>
    </row>
    <row r="158" spans="9:11" x14ac:dyDescent="0.25">
      <c r="I158" s="145"/>
      <c r="J158" s="145"/>
      <c r="K158" s="145"/>
    </row>
    <row r="159" spans="9:11" x14ac:dyDescent="0.25">
      <c r="I159" s="145"/>
      <c r="J159" s="145"/>
      <c r="K159" s="145"/>
    </row>
    <row r="160" spans="9:11" x14ac:dyDescent="0.25">
      <c r="I160" s="145"/>
      <c r="J160" s="145"/>
      <c r="K160" s="145"/>
    </row>
    <row r="161" spans="9:11" x14ac:dyDescent="0.25">
      <c r="I161" s="145"/>
      <c r="J161" s="145"/>
      <c r="K161" s="145"/>
    </row>
    <row r="162" spans="9:11" x14ac:dyDescent="0.25">
      <c r="I162" s="145"/>
      <c r="J162" s="145"/>
      <c r="K162" s="145"/>
    </row>
    <row r="163" spans="9:11" x14ac:dyDescent="0.25">
      <c r="I163" s="145"/>
      <c r="J163" s="145"/>
      <c r="K163" s="145"/>
    </row>
    <row r="164" spans="9:11" x14ac:dyDescent="0.25">
      <c r="I164" s="145"/>
      <c r="J164" s="145"/>
      <c r="K164" s="145"/>
    </row>
    <row r="165" spans="9:11" x14ac:dyDescent="0.25">
      <c r="I165" s="145"/>
      <c r="J165" s="145"/>
      <c r="K165" s="145"/>
    </row>
    <row r="166" spans="9:11" x14ac:dyDescent="0.25">
      <c r="I166" s="145"/>
      <c r="J166" s="145"/>
      <c r="K166" s="145"/>
    </row>
    <row r="167" spans="9:11" x14ac:dyDescent="0.25">
      <c r="I167" s="145"/>
      <c r="J167" s="145"/>
      <c r="K167" s="145"/>
    </row>
    <row r="168" spans="9:11" x14ac:dyDescent="0.25">
      <c r="I168" s="145"/>
      <c r="J168" s="145"/>
      <c r="K168" s="145"/>
    </row>
    <row r="169" spans="9:11" x14ac:dyDescent="0.25">
      <c r="I169" s="145"/>
      <c r="J169" s="145"/>
      <c r="K169" s="145"/>
    </row>
    <row r="170" spans="9:11" x14ac:dyDescent="0.25">
      <c r="I170" s="145"/>
      <c r="J170" s="145"/>
      <c r="K170" s="145"/>
    </row>
    <row r="171" spans="9:11" x14ac:dyDescent="0.25">
      <c r="I171" s="145"/>
      <c r="J171" s="145"/>
      <c r="K171" s="145"/>
    </row>
    <row r="172" spans="9:11" x14ac:dyDescent="0.25">
      <c r="I172" s="145"/>
      <c r="J172" s="145"/>
      <c r="K172" s="145"/>
    </row>
    <row r="173" spans="9:11" x14ac:dyDescent="0.25">
      <c r="I173" s="145"/>
      <c r="J173" s="145"/>
      <c r="K173" s="145"/>
    </row>
    <row r="174" spans="9:11" x14ac:dyDescent="0.25">
      <c r="I174" s="145"/>
      <c r="J174" s="145"/>
      <c r="K174" s="145"/>
    </row>
    <row r="175" spans="9:11" x14ac:dyDescent="0.25">
      <c r="I175" s="145"/>
      <c r="J175" s="145"/>
      <c r="K175" s="145"/>
    </row>
    <row r="176" spans="9:11" x14ac:dyDescent="0.25">
      <c r="I176" s="145"/>
      <c r="J176" s="145"/>
      <c r="K176" s="145"/>
    </row>
    <row r="177" spans="9:11" x14ac:dyDescent="0.25">
      <c r="I177" s="145"/>
      <c r="J177" s="145"/>
      <c r="K177" s="145"/>
    </row>
    <row r="178" spans="9:11" x14ac:dyDescent="0.25">
      <c r="I178" s="145"/>
      <c r="J178" s="145"/>
      <c r="K178" s="145"/>
    </row>
    <row r="179" spans="9:11" x14ac:dyDescent="0.25">
      <c r="I179" s="145"/>
      <c r="J179" s="145"/>
      <c r="K179" s="145"/>
    </row>
    <row r="180" spans="9:11" x14ac:dyDescent="0.25">
      <c r="I180" s="145"/>
      <c r="J180" s="145"/>
      <c r="K180" s="145"/>
    </row>
    <row r="181" spans="9:11" x14ac:dyDescent="0.25">
      <c r="I181" s="145"/>
      <c r="J181" s="145"/>
      <c r="K181" s="145"/>
    </row>
    <row r="182" spans="9:11" x14ac:dyDescent="0.25">
      <c r="I182" s="145"/>
      <c r="J182" s="145"/>
      <c r="K182" s="145"/>
    </row>
    <row r="183" spans="9:11" x14ac:dyDescent="0.25">
      <c r="I183" s="145"/>
      <c r="J183" s="145"/>
      <c r="K183" s="145"/>
    </row>
    <row r="184" spans="9:11" x14ac:dyDescent="0.25">
      <c r="I184" s="145"/>
      <c r="J184" s="145"/>
      <c r="K184" s="145"/>
    </row>
    <row r="185" spans="9:11" x14ac:dyDescent="0.25">
      <c r="I185" s="145"/>
      <c r="J185" s="145"/>
      <c r="K185" s="145"/>
    </row>
    <row r="186" spans="9:11" x14ac:dyDescent="0.25">
      <c r="I186" s="145"/>
      <c r="J186" s="145"/>
      <c r="K186" s="145"/>
    </row>
    <row r="187" spans="9:11" x14ac:dyDescent="0.25">
      <c r="I187" s="145"/>
      <c r="J187" s="145"/>
      <c r="K187" s="145"/>
    </row>
    <row r="188" spans="9:11" x14ac:dyDescent="0.25">
      <c r="I188" s="145"/>
      <c r="J188" s="145"/>
      <c r="K188" s="145"/>
    </row>
    <row r="189" spans="9:11" x14ac:dyDescent="0.25">
      <c r="I189" s="145"/>
      <c r="J189" s="145"/>
      <c r="K189" s="145"/>
    </row>
    <row r="190" spans="9:11" x14ac:dyDescent="0.25">
      <c r="I190" s="145"/>
      <c r="J190" s="145"/>
      <c r="K190" s="145"/>
    </row>
    <row r="191" spans="9:11" x14ac:dyDescent="0.25">
      <c r="I191" s="145"/>
      <c r="J191" s="145"/>
      <c r="K191" s="145"/>
    </row>
    <row r="192" spans="9:11" x14ac:dyDescent="0.25">
      <c r="I192" s="145"/>
      <c r="J192" s="145"/>
      <c r="K192" s="145"/>
    </row>
    <row r="193" spans="9:11" x14ac:dyDescent="0.25">
      <c r="I193" s="145"/>
      <c r="J193" s="145"/>
      <c r="K193" s="145"/>
    </row>
    <row r="194" spans="9:11" x14ac:dyDescent="0.25">
      <c r="I194" s="145"/>
      <c r="J194" s="145"/>
      <c r="K194" s="145"/>
    </row>
    <row r="195" spans="9:11" x14ac:dyDescent="0.25">
      <c r="I195" s="145"/>
      <c r="J195" s="145"/>
      <c r="K195" s="145"/>
    </row>
    <row r="196" spans="9:11" x14ac:dyDescent="0.25">
      <c r="I196" s="145"/>
      <c r="J196" s="145"/>
      <c r="K196" s="145"/>
    </row>
    <row r="197" spans="9:11" x14ac:dyDescent="0.25">
      <c r="I197" s="145"/>
      <c r="J197" s="145"/>
      <c r="K197" s="145"/>
    </row>
    <row r="198" spans="9:11" x14ac:dyDescent="0.25">
      <c r="I198" s="145"/>
      <c r="J198" s="145"/>
      <c r="K198" s="145"/>
    </row>
    <row r="199" spans="9:11" x14ac:dyDescent="0.25">
      <c r="I199" s="145"/>
      <c r="J199" s="145"/>
      <c r="K199" s="145"/>
    </row>
    <row r="200" spans="9:11" x14ac:dyDescent="0.25">
      <c r="I200" s="145"/>
      <c r="J200" s="145"/>
      <c r="K200" s="145"/>
    </row>
    <row r="201" spans="9:11" x14ac:dyDescent="0.25">
      <c r="I201" s="145"/>
      <c r="J201" s="145"/>
      <c r="K201" s="145"/>
    </row>
    <row r="202" spans="9:11" x14ac:dyDescent="0.25">
      <c r="I202" s="145"/>
      <c r="J202" s="145"/>
      <c r="K202" s="145"/>
    </row>
    <row r="203" spans="9:11" x14ac:dyDescent="0.25">
      <c r="I203" s="145"/>
      <c r="J203" s="145"/>
      <c r="K203" s="145"/>
    </row>
    <row r="204" spans="9:11" x14ac:dyDescent="0.25">
      <c r="I204" s="145"/>
      <c r="J204" s="145"/>
      <c r="K204" s="145"/>
    </row>
    <row r="205" spans="9:11" x14ac:dyDescent="0.25">
      <c r="I205" s="145"/>
      <c r="J205" s="145"/>
      <c r="K205" s="145"/>
    </row>
    <row r="206" spans="9:11" x14ac:dyDescent="0.25">
      <c r="I206" s="145"/>
      <c r="J206" s="145"/>
      <c r="K206" s="145"/>
    </row>
    <row r="207" spans="9:11" x14ac:dyDescent="0.25">
      <c r="I207" s="145"/>
      <c r="J207" s="145"/>
      <c r="K207" s="145"/>
    </row>
    <row r="208" spans="9:11" x14ac:dyDescent="0.25">
      <c r="I208" s="145"/>
      <c r="J208" s="145"/>
      <c r="K208" s="145"/>
    </row>
    <row r="209" spans="9:11" x14ac:dyDescent="0.25">
      <c r="I209" s="145"/>
      <c r="J209" s="145"/>
      <c r="K209" s="145"/>
    </row>
    <row r="210" spans="9:11" x14ac:dyDescent="0.25">
      <c r="I210" s="145"/>
      <c r="J210" s="145"/>
      <c r="K210" s="145"/>
    </row>
    <row r="211" spans="9:11" x14ac:dyDescent="0.25">
      <c r="I211" s="145"/>
      <c r="J211" s="145"/>
      <c r="K211" s="145"/>
    </row>
    <row r="212" spans="9:11" x14ac:dyDescent="0.25">
      <c r="I212" s="145"/>
      <c r="J212" s="145"/>
      <c r="K212" s="145"/>
    </row>
    <row r="213" spans="9:11" x14ac:dyDescent="0.25">
      <c r="I213" s="145"/>
      <c r="J213" s="145"/>
      <c r="K213" s="145"/>
    </row>
    <row r="214" spans="9:11" x14ac:dyDescent="0.25">
      <c r="I214" s="145"/>
      <c r="J214" s="145"/>
      <c r="K214" s="145"/>
    </row>
    <row r="215" spans="9:11" x14ac:dyDescent="0.25">
      <c r="I215" s="145"/>
      <c r="J215" s="145"/>
      <c r="K215" s="145"/>
    </row>
    <row r="216" spans="9:11" x14ac:dyDescent="0.25">
      <c r="I216" s="145"/>
      <c r="J216" s="145"/>
      <c r="K216" s="145"/>
    </row>
    <row r="217" spans="9:11" x14ac:dyDescent="0.25">
      <c r="I217" s="145"/>
      <c r="J217" s="145"/>
      <c r="K217" s="145"/>
    </row>
    <row r="218" spans="9:11" x14ac:dyDescent="0.25">
      <c r="I218" s="145"/>
      <c r="J218" s="145"/>
      <c r="K218" s="145"/>
    </row>
    <row r="219" spans="9:11" x14ac:dyDescent="0.25">
      <c r="I219" s="145"/>
      <c r="J219" s="145"/>
      <c r="K219" s="145"/>
    </row>
    <row r="220" spans="9:11" x14ac:dyDescent="0.25">
      <c r="I220" s="145"/>
      <c r="J220" s="145"/>
      <c r="K220" s="145"/>
    </row>
    <row r="221" spans="9:11" x14ac:dyDescent="0.25">
      <c r="I221" s="145"/>
      <c r="J221" s="145"/>
      <c r="K221" s="145"/>
    </row>
    <row r="222" spans="9:11" x14ac:dyDescent="0.25">
      <c r="I222" s="145"/>
      <c r="J222" s="145"/>
      <c r="K222" s="145"/>
    </row>
    <row r="223" spans="9:11" x14ac:dyDescent="0.25">
      <c r="I223" s="145"/>
      <c r="J223" s="145"/>
      <c r="K223" s="145"/>
    </row>
    <row r="224" spans="9:11" x14ac:dyDescent="0.25">
      <c r="I224" s="145"/>
      <c r="J224" s="145"/>
      <c r="K224" s="145"/>
    </row>
    <row r="225" spans="9:11" x14ac:dyDescent="0.25">
      <c r="I225" s="145"/>
      <c r="J225" s="145"/>
      <c r="K225" s="145"/>
    </row>
    <row r="226" spans="9:11" x14ac:dyDescent="0.25">
      <c r="I226" s="145"/>
      <c r="J226" s="145"/>
      <c r="K226" s="145"/>
    </row>
    <row r="227" spans="9:11" x14ac:dyDescent="0.25">
      <c r="I227" s="145"/>
      <c r="J227" s="145"/>
      <c r="K227" s="145"/>
    </row>
    <row r="228" spans="9:11" x14ac:dyDescent="0.25">
      <c r="I228" s="145"/>
      <c r="J228" s="145"/>
      <c r="K228" s="145"/>
    </row>
    <row r="229" spans="9:11" x14ac:dyDescent="0.25">
      <c r="I229" s="145"/>
      <c r="J229" s="145"/>
      <c r="K229" s="145"/>
    </row>
    <row r="230" spans="9:11" x14ac:dyDescent="0.25">
      <c r="I230" s="145"/>
      <c r="J230" s="145"/>
      <c r="K230" s="145"/>
    </row>
    <row r="231" spans="9:11" x14ac:dyDescent="0.25">
      <c r="I231" s="145"/>
      <c r="J231" s="145"/>
      <c r="K231" s="145"/>
    </row>
    <row r="232" spans="9:11" x14ac:dyDescent="0.25">
      <c r="I232" s="145"/>
      <c r="J232" s="145"/>
      <c r="K232" s="145"/>
    </row>
    <row r="233" spans="9:11" x14ac:dyDescent="0.25">
      <c r="I233" s="145"/>
      <c r="J233" s="145"/>
      <c r="K233" s="145"/>
    </row>
    <row r="234" spans="9:11" x14ac:dyDescent="0.25">
      <c r="I234" s="145"/>
      <c r="J234" s="145"/>
      <c r="K234" s="145"/>
    </row>
    <row r="235" spans="9:11" x14ac:dyDescent="0.25">
      <c r="I235" s="145"/>
      <c r="J235" s="145"/>
      <c r="K235" s="145"/>
    </row>
    <row r="236" spans="9:11" x14ac:dyDescent="0.25">
      <c r="I236" s="145"/>
      <c r="J236" s="145"/>
      <c r="K236" s="145"/>
    </row>
    <row r="237" spans="9:11" x14ac:dyDescent="0.25">
      <c r="I237" s="145"/>
      <c r="J237" s="145"/>
      <c r="K237" s="145"/>
    </row>
    <row r="238" spans="9:11" x14ac:dyDescent="0.25">
      <c r="I238" s="145"/>
      <c r="J238" s="145"/>
      <c r="K238" s="145"/>
    </row>
    <row r="239" spans="9:11" x14ac:dyDescent="0.25">
      <c r="I239" s="145"/>
      <c r="J239" s="145"/>
      <c r="K239" s="145"/>
    </row>
    <row r="240" spans="9:11" x14ac:dyDescent="0.25">
      <c r="I240" s="145"/>
      <c r="J240" s="145"/>
      <c r="K240" s="145"/>
    </row>
    <row r="241" spans="9:11" x14ac:dyDescent="0.25">
      <c r="I241" s="145"/>
      <c r="J241" s="145"/>
      <c r="K241" s="145"/>
    </row>
    <row r="242" spans="9:11" x14ac:dyDescent="0.25">
      <c r="I242" s="145"/>
      <c r="J242" s="145"/>
      <c r="K242" s="145"/>
    </row>
    <row r="243" spans="9:11" x14ac:dyDescent="0.25">
      <c r="I243" s="145"/>
      <c r="J243" s="145"/>
      <c r="K243" s="145"/>
    </row>
    <row r="244" spans="9:11" x14ac:dyDescent="0.25">
      <c r="I244" s="145"/>
      <c r="J244" s="145"/>
      <c r="K244" s="145"/>
    </row>
    <row r="245" spans="9:11" x14ac:dyDescent="0.25">
      <c r="I245" s="145"/>
      <c r="J245" s="145"/>
      <c r="K245" s="145"/>
    </row>
    <row r="246" spans="9:11" x14ac:dyDescent="0.25">
      <c r="I246" s="145"/>
      <c r="J246" s="145"/>
      <c r="K246" s="145"/>
    </row>
    <row r="247" spans="9:11" x14ac:dyDescent="0.25">
      <c r="I247" s="145"/>
      <c r="J247" s="145"/>
      <c r="K247" s="145"/>
    </row>
    <row r="248" spans="9:11" x14ac:dyDescent="0.25">
      <c r="I248" s="145"/>
      <c r="J248" s="145"/>
      <c r="K248" s="145"/>
    </row>
    <row r="249" spans="9:11" x14ac:dyDescent="0.25">
      <c r="I249" s="145"/>
      <c r="J249" s="145"/>
      <c r="K249" s="145"/>
    </row>
    <row r="250" spans="9:11" x14ac:dyDescent="0.25">
      <c r="I250" s="145"/>
      <c r="J250" s="145"/>
      <c r="K250" s="145"/>
    </row>
    <row r="251" spans="9:11" x14ac:dyDescent="0.25">
      <c r="I251" s="145"/>
      <c r="J251" s="145"/>
      <c r="K251" s="145"/>
    </row>
    <row r="252" spans="9:11" x14ac:dyDescent="0.25">
      <c r="I252" s="145"/>
      <c r="J252" s="145"/>
      <c r="K252" s="145"/>
    </row>
    <row r="253" spans="9:11" x14ac:dyDescent="0.25">
      <c r="I253" s="145"/>
      <c r="J253" s="145"/>
      <c r="K253" s="145"/>
    </row>
    <row r="254" spans="9:11" x14ac:dyDescent="0.25">
      <c r="I254" s="145"/>
      <c r="J254" s="145"/>
      <c r="K254" s="145"/>
    </row>
    <row r="255" spans="9:11" x14ac:dyDescent="0.25">
      <c r="I255" s="145"/>
      <c r="J255" s="145"/>
      <c r="K255" s="145"/>
    </row>
    <row r="256" spans="9:11" x14ac:dyDescent="0.25">
      <c r="I256" s="145"/>
      <c r="J256" s="145"/>
      <c r="K256" s="145"/>
    </row>
    <row r="257" spans="9:11" x14ac:dyDescent="0.25">
      <c r="I257" s="145"/>
      <c r="J257" s="145"/>
      <c r="K257" s="145"/>
    </row>
    <row r="258" spans="9:11" x14ac:dyDescent="0.25">
      <c r="I258" s="145"/>
      <c r="J258" s="145"/>
      <c r="K258" s="145"/>
    </row>
    <row r="259" spans="9:11" x14ac:dyDescent="0.25">
      <c r="I259" s="145"/>
      <c r="J259" s="145"/>
      <c r="K259" s="145"/>
    </row>
    <row r="260" spans="9:11" x14ac:dyDescent="0.25">
      <c r="I260" s="145"/>
      <c r="J260" s="145"/>
      <c r="K260" s="145"/>
    </row>
    <row r="261" spans="9:11" x14ac:dyDescent="0.25">
      <c r="I261" s="145"/>
      <c r="J261" s="145"/>
      <c r="K261" s="145"/>
    </row>
    <row r="262" spans="9:11" x14ac:dyDescent="0.25">
      <c r="I262" s="145"/>
      <c r="J262" s="145"/>
      <c r="K262" s="145"/>
    </row>
    <row r="263" spans="9:11" x14ac:dyDescent="0.25">
      <c r="I263" s="145"/>
      <c r="J263" s="145"/>
      <c r="K263" s="145"/>
    </row>
    <row r="264" spans="9:11" x14ac:dyDescent="0.25">
      <c r="I264" s="145"/>
      <c r="J264" s="145"/>
      <c r="K264" s="145"/>
    </row>
    <row r="265" spans="9:11" x14ac:dyDescent="0.25">
      <c r="I265" s="145"/>
      <c r="J265" s="145"/>
      <c r="K265" s="145"/>
    </row>
    <row r="266" spans="9:11" x14ac:dyDescent="0.25">
      <c r="I266" s="145"/>
      <c r="J266" s="145"/>
      <c r="K266" s="145"/>
    </row>
    <row r="267" spans="9:11" x14ac:dyDescent="0.25">
      <c r="I267" s="145"/>
      <c r="J267" s="145"/>
      <c r="K267" s="145"/>
    </row>
    <row r="268" spans="9:11" x14ac:dyDescent="0.25">
      <c r="I268" s="145"/>
      <c r="J268" s="145"/>
      <c r="K268" s="145"/>
    </row>
    <row r="269" spans="9:11" x14ac:dyDescent="0.25">
      <c r="I269" s="145"/>
      <c r="J269" s="145"/>
      <c r="K269" s="145"/>
    </row>
    <row r="270" spans="9:11" x14ac:dyDescent="0.25">
      <c r="I270" s="145"/>
      <c r="J270" s="145"/>
      <c r="K270" s="145"/>
    </row>
    <row r="271" spans="9:11" x14ac:dyDescent="0.25">
      <c r="I271" s="145"/>
      <c r="J271" s="145"/>
      <c r="K271" s="145"/>
    </row>
    <row r="272" spans="9:11" x14ac:dyDescent="0.25">
      <c r="I272" s="145"/>
      <c r="J272" s="145"/>
      <c r="K272" s="145"/>
    </row>
    <row r="273" spans="9:11" x14ac:dyDescent="0.25">
      <c r="I273" s="145"/>
      <c r="J273" s="145"/>
      <c r="K273" s="145"/>
    </row>
    <row r="274" spans="9:11" x14ac:dyDescent="0.25">
      <c r="I274" s="145"/>
      <c r="J274" s="145"/>
      <c r="K274" s="145"/>
    </row>
    <row r="275" spans="9:11" x14ac:dyDescent="0.25">
      <c r="I275" s="145"/>
      <c r="J275" s="145"/>
      <c r="K275" s="145"/>
    </row>
    <row r="276" spans="9:11" x14ac:dyDescent="0.25">
      <c r="I276" s="145"/>
      <c r="J276" s="145"/>
      <c r="K276" s="145"/>
    </row>
    <row r="277" spans="9:11" x14ac:dyDescent="0.25">
      <c r="I277" s="145"/>
      <c r="J277" s="145"/>
      <c r="K277" s="145"/>
    </row>
    <row r="278" spans="9:11" x14ac:dyDescent="0.25">
      <c r="I278" s="145"/>
      <c r="J278" s="145"/>
      <c r="K278" s="145"/>
    </row>
    <row r="279" spans="9:11" x14ac:dyDescent="0.25">
      <c r="I279" s="145"/>
      <c r="J279" s="145"/>
      <c r="K279" s="145"/>
    </row>
    <row r="280" spans="9:11" x14ac:dyDescent="0.25">
      <c r="I280" s="145"/>
      <c r="J280" s="145"/>
      <c r="K280" s="145"/>
    </row>
    <row r="281" spans="9:11" x14ac:dyDescent="0.25">
      <c r="I281" s="145"/>
      <c r="J281" s="145"/>
      <c r="K281" s="145"/>
    </row>
    <row r="282" spans="9:11" x14ac:dyDescent="0.25">
      <c r="I282" s="145"/>
      <c r="J282" s="145"/>
      <c r="K282" s="145"/>
    </row>
    <row r="283" spans="9:11" x14ac:dyDescent="0.25">
      <c r="I283" s="145"/>
      <c r="J283" s="145"/>
      <c r="K283" s="145"/>
    </row>
    <row r="284" spans="9:11" x14ac:dyDescent="0.25">
      <c r="I284" s="145"/>
      <c r="J284" s="145"/>
      <c r="K284" s="145"/>
    </row>
    <row r="285" spans="9:11" x14ac:dyDescent="0.25">
      <c r="I285" s="145"/>
      <c r="J285" s="145"/>
      <c r="K285" s="145"/>
    </row>
    <row r="286" spans="9:11" x14ac:dyDescent="0.25">
      <c r="I286" s="145"/>
      <c r="J286" s="145"/>
      <c r="K286" s="145"/>
    </row>
    <row r="287" spans="9:11" x14ac:dyDescent="0.25">
      <c r="I287" s="145"/>
      <c r="J287" s="145"/>
      <c r="K287" s="145"/>
    </row>
    <row r="288" spans="9:11" x14ac:dyDescent="0.25">
      <c r="I288" s="145"/>
      <c r="J288" s="145"/>
      <c r="K288" s="145"/>
    </row>
    <row r="289" spans="9:11" x14ac:dyDescent="0.25">
      <c r="I289" s="145"/>
      <c r="J289" s="145"/>
      <c r="K289" s="145"/>
    </row>
    <row r="290" spans="9:11" x14ac:dyDescent="0.25">
      <c r="I290" s="145"/>
      <c r="J290" s="145"/>
      <c r="K290" s="145"/>
    </row>
    <row r="291" spans="9:11" x14ac:dyDescent="0.25">
      <c r="I291" s="145"/>
      <c r="J291" s="145"/>
      <c r="K291" s="145"/>
    </row>
    <row r="292" spans="9:11" x14ac:dyDescent="0.25">
      <c r="I292" s="145"/>
      <c r="J292" s="145"/>
      <c r="K292" s="145"/>
    </row>
    <row r="293" spans="9:11" x14ac:dyDescent="0.25">
      <c r="I293" s="145"/>
      <c r="J293" s="145"/>
      <c r="K293" s="145"/>
    </row>
    <row r="294" spans="9:11" x14ac:dyDescent="0.25">
      <c r="I294" s="145"/>
      <c r="J294" s="145"/>
      <c r="K294" s="145"/>
    </row>
    <row r="295" spans="9:11" x14ac:dyDescent="0.25">
      <c r="I295" s="145"/>
      <c r="J295" s="145"/>
      <c r="K295" s="145"/>
    </row>
    <row r="296" spans="9:11" x14ac:dyDescent="0.25">
      <c r="I296" s="145"/>
      <c r="J296" s="145"/>
      <c r="K296" s="145"/>
    </row>
    <row r="297" spans="9:11" x14ac:dyDescent="0.25">
      <c r="I297" s="145"/>
      <c r="J297" s="145"/>
      <c r="K297" s="145"/>
    </row>
    <row r="298" spans="9:11" x14ac:dyDescent="0.25">
      <c r="I298" s="145"/>
      <c r="J298" s="145"/>
      <c r="K298" s="145"/>
    </row>
    <row r="299" spans="9:11" x14ac:dyDescent="0.25">
      <c r="I299" s="145"/>
      <c r="J299" s="145"/>
      <c r="K299" s="145"/>
    </row>
    <row r="300" spans="9:11" x14ac:dyDescent="0.25">
      <c r="I300" s="145"/>
      <c r="J300" s="145"/>
      <c r="K300" s="145"/>
    </row>
    <row r="301" spans="9:11" x14ac:dyDescent="0.25">
      <c r="I301" s="145"/>
      <c r="J301" s="145"/>
      <c r="K301" s="145"/>
    </row>
    <row r="302" spans="9:11" x14ac:dyDescent="0.25">
      <c r="I302" s="145"/>
      <c r="J302" s="145"/>
      <c r="K302" s="145"/>
    </row>
    <row r="303" spans="9:11" x14ac:dyDescent="0.25">
      <c r="I303" s="145"/>
      <c r="J303" s="145"/>
      <c r="K303" s="145"/>
    </row>
    <row r="304" spans="9:11" x14ac:dyDescent="0.25">
      <c r="I304" s="145"/>
      <c r="J304" s="145"/>
      <c r="K304" s="145"/>
    </row>
    <row r="305" spans="9:11" x14ac:dyDescent="0.25">
      <c r="I305" s="145"/>
      <c r="J305" s="145"/>
      <c r="K305" s="145"/>
    </row>
    <row r="306" spans="9:11" x14ac:dyDescent="0.25">
      <c r="I306" s="145"/>
      <c r="J306" s="145"/>
      <c r="K306" s="145"/>
    </row>
    <row r="307" spans="9:11" x14ac:dyDescent="0.25">
      <c r="I307" s="145"/>
      <c r="J307" s="145"/>
      <c r="K307" s="145"/>
    </row>
    <row r="308" spans="9:11" x14ac:dyDescent="0.25">
      <c r="I308" s="145"/>
      <c r="J308" s="145"/>
      <c r="K308" s="145"/>
    </row>
    <row r="309" spans="9:11" x14ac:dyDescent="0.25">
      <c r="I309" s="145"/>
      <c r="J309" s="145"/>
      <c r="K309" s="145"/>
    </row>
    <row r="310" spans="9:11" x14ac:dyDescent="0.25">
      <c r="I310" s="145"/>
      <c r="J310" s="145"/>
      <c r="K310" s="145"/>
    </row>
    <row r="311" spans="9:11" x14ac:dyDescent="0.25">
      <c r="I311" s="145"/>
      <c r="J311" s="145"/>
      <c r="K311" s="145"/>
    </row>
    <row r="312" spans="9:11" x14ac:dyDescent="0.25">
      <c r="I312" s="145"/>
      <c r="J312" s="145"/>
      <c r="K312" s="145"/>
    </row>
    <row r="313" spans="9:11" x14ac:dyDescent="0.25">
      <c r="I313" s="145"/>
      <c r="J313" s="145"/>
      <c r="K313" s="145"/>
    </row>
    <row r="314" spans="9:11" x14ac:dyDescent="0.25">
      <c r="I314" s="145"/>
      <c r="J314" s="145"/>
      <c r="K314" s="145"/>
    </row>
    <row r="315" spans="9:11" x14ac:dyDescent="0.25">
      <c r="I315" s="145"/>
      <c r="J315" s="145"/>
      <c r="K315" s="145"/>
    </row>
    <row r="316" spans="9:11" x14ac:dyDescent="0.25">
      <c r="I316" s="145"/>
      <c r="J316" s="145"/>
      <c r="K316" s="145"/>
    </row>
    <row r="317" spans="9:11" x14ac:dyDescent="0.25">
      <c r="I317" s="145"/>
      <c r="J317" s="145"/>
      <c r="K317" s="145"/>
    </row>
    <row r="318" spans="9:11" x14ac:dyDescent="0.25">
      <c r="I318" s="145"/>
      <c r="J318" s="145"/>
      <c r="K318" s="145"/>
    </row>
    <row r="319" spans="9:11" x14ac:dyDescent="0.25">
      <c r="I319" s="145"/>
      <c r="J319" s="145"/>
      <c r="K319" s="145"/>
    </row>
    <row r="320" spans="9:11" x14ac:dyDescent="0.25">
      <c r="I320" s="145"/>
      <c r="J320" s="145"/>
      <c r="K320" s="145"/>
    </row>
    <row r="321" spans="9:11" x14ac:dyDescent="0.25">
      <c r="I321" s="145"/>
      <c r="J321" s="145"/>
      <c r="K321" s="145"/>
    </row>
    <row r="322" spans="9:11" x14ac:dyDescent="0.25">
      <c r="I322" s="145"/>
      <c r="J322" s="145"/>
      <c r="K322" s="145"/>
    </row>
    <row r="323" spans="9:11" x14ac:dyDescent="0.25">
      <c r="I323" s="145"/>
      <c r="J323" s="145"/>
      <c r="K323" s="145"/>
    </row>
    <row r="324" spans="9:11" x14ac:dyDescent="0.25">
      <c r="I324" s="145"/>
      <c r="J324" s="145"/>
      <c r="K324" s="145"/>
    </row>
    <row r="325" spans="9:11" x14ac:dyDescent="0.25">
      <c r="I325" s="145"/>
      <c r="J325" s="145"/>
      <c r="K325" s="145"/>
    </row>
    <row r="326" spans="9:11" x14ac:dyDescent="0.25">
      <c r="I326" s="145"/>
      <c r="J326" s="145"/>
      <c r="K326" s="145"/>
    </row>
    <row r="327" spans="9:11" x14ac:dyDescent="0.25">
      <c r="I327" s="145"/>
      <c r="J327" s="145"/>
      <c r="K327" s="145"/>
    </row>
    <row r="328" spans="9:11" x14ac:dyDescent="0.25">
      <c r="I328" s="145"/>
      <c r="J328" s="145"/>
      <c r="K328" s="145"/>
    </row>
    <row r="329" spans="9:11" x14ac:dyDescent="0.25">
      <c r="I329" s="145"/>
      <c r="J329" s="145"/>
      <c r="K329" s="145"/>
    </row>
    <row r="330" spans="9:11" x14ac:dyDescent="0.25">
      <c r="I330" s="145"/>
      <c r="J330" s="145"/>
      <c r="K330" s="145"/>
    </row>
    <row r="331" spans="9:11" x14ac:dyDescent="0.25">
      <c r="I331" s="145"/>
      <c r="J331" s="145"/>
      <c r="K331" s="145"/>
    </row>
    <row r="332" spans="9:11" x14ac:dyDescent="0.25">
      <c r="I332" s="145"/>
      <c r="J332" s="145"/>
      <c r="K332" s="145"/>
    </row>
    <row r="333" spans="9:11" x14ac:dyDescent="0.25">
      <c r="I333" s="145"/>
      <c r="J333" s="145"/>
      <c r="K333" s="145"/>
    </row>
    <row r="334" spans="9:11" x14ac:dyDescent="0.25">
      <c r="I334" s="145"/>
      <c r="J334" s="145"/>
      <c r="K334" s="145"/>
    </row>
    <row r="335" spans="9:11" x14ac:dyDescent="0.25">
      <c r="I335" s="145"/>
      <c r="J335" s="145"/>
      <c r="K335" s="145"/>
    </row>
    <row r="336" spans="9:11" x14ac:dyDescent="0.25">
      <c r="I336" s="145"/>
      <c r="J336" s="145"/>
      <c r="K336" s="145"/>
    </row>
    <row r="337" spans="9:11" x14ac:dyDescent="0.25">
      <c r="I337" s="145"/>
      <c r="J337" s="145"/>
      <c r="K337" s="145"/>
    </row>
    <row r="338" spans="9:11" x14ac:dyDescent="0.25">
      <c r="I338" s="145"/>
      <c r="J338" s="145"/>
      <c r="K338" s="145"/>
    </row>
    <row r="339" spans="9:11" x14ac:dyDescent="0.25">
      <c r="I339" s="145"/>
      <c r="J339" s="145"/>
      <c r="K339" s="145"/>
    </row>
    <row r="340" spans="9:11" x14ac:dyDescent="0.25">
      <c r="I340" s="145"/>
      <c r="J340" s="145"/>
      <c r="K340" s="145"/>
    </row>
    <row r="341" spans="9:11" x14ac:dyDescent="0.25">
      <c r="I341" s="145"/>
      <c r="J341" s="145"/>
      <c r="K341" s="145"/>
    </row>
    <row r="342" spans="9:11" x14ac:dyDescent="0.25">
      <c r="I342" s="145"/>
      <c r="J342" s="145"/>
      <c r="K342" s="145"/>
    </row>
    <row r="343" spans="9:11" x14ac:dyDescent="0.25">
      <c r="I343" s="145"/>
      <c r="J343" s="145"/>
      <c r="K343" s="145"/>
    </row>
    <row r="344" spans="9:11" x14ac:dyDescent="0.25">
      <c r="I344" s="145"/>
      <c r="J344" s="145"/>
      <c r="K344" s="145"/>
    </row>
    <row r="345" spans="9:11" x14ac:dyDescent="0.25">
      <c r="I345" s="145"/>
      <c r="J345" s="145"/>
      <c r="K345" s="145"/>
    </row>
    <row r="346" spans="9:11" x14ac:dyDescent="0.25">
      <c r="I346" s="145"/>
      <c r="J346" s="145"/>
      <c r="K346" s="145"/>
    </row>
    <row r="347" spans="9:11" x14ac:dyDescent="0.25">
      <c r="I347" s="145"/>
      <c r="J347" s="145"/>
      <c r="K347" s="145"/>
    </row>
    <row r="348" spans="9:11" x14ac:dyDescent="0.25">
      <c r="I348" s="145"/>
      <c r="J348" s="145"/>
      <c r="K348" s="145"/>
    </row>
    <row r="349" spans="9:11" x14ac:dyDescent="0.25">
      <c r="I349" s="145"/>
      <c r="J349" s="145"/>
      <c r="K349" s="145"/>
    </row>
    <row r="350" spans="9:11" x14ac:dyDescent="0.25">
      <c r="I350" s="145"/>
      <c r="J350" s="145"/>
      <c r="K350" s="145"/>
    </row>
    <row r="351" spans="9:11" x14ac:dyDescent="0.25">
      <c r="I351" s="145"/>
      <c r="J351" s="145"/>
      <c r="K351" s="145"/>
    </row>
    <row r="352" spans="9:11" x14ac:dyDescent="0.25">
      <c r="I352" s="145"/>
      <c r="J352" s="145"/>
      <c r="K352" s="145"/>
    </row>
    <row r="353" spans="9:11" x14ac:dyDescent="0.25">
      <c r="I353" s="145"/>
      <c r="J353" s="145"/>
      <c r="K353" s="145"/>
    </row>
    <row r="354" spans="9:11" x14ac:dyDescent="0.25">
      <c r="I354" s="145"/>
      <c r="J354" s="145"/>
      <c r="K354" s="145"/>
    </row>
    <row r="355" spans="9:11" x14ac:dyDescent="0.25">
      <c r="I355" s="145"/>
      <c r="J355" s="145"/>
      <c r="K355" s="145"/>
    </row>
    <row r="356" spans="9:11" x14ac:dyDescent="0.25">
      <c r="I356" s="145"/>
      <c r="J356" s="145"/>
      <c r="K356" s="145"/>
    </row>
    <row r="357" spans="9:11" x14ac:dyDescent="0.25">
      <c r="I357" s="145"/>
      <c r="J357" s="145"/>
      <c r="K357" s="145"/>
    </row>
    <row r="358" spans="9:11" x14ac:dyDescent="0.25">
      <c r="I358" s="145"/>
      <c r="J358" s="145"/>
      <c r="K358" s="145"/>
    </row>
    <row r="359" spans="9:11" x14ac:dyDescent="0.25">
      <c r="I359" s="145"/>
      <c r="J359" s="145"/>
      <c r="K359" s="145"/>
    </row>
    <row r="360" spans="9:11" x14ac:dyDescent="0.25">
      <c r="I360" s="145"/>
      <c r="J360" s="145"/>
      <c r="K360" s="145"/>
    </row>
    <row r="361" spans="9:11" x14ac:dyDescent="0.25">
      <c r="I361" s="145"/>
      <c r="J361" s="145"/>
      <c r="K361" s="145"/>
    </row>
    <row r="362" spans="9:11" x14ac:dyDescent="0.25">
      <c r="I362" s="145"/>
      <c r="J362" s="145"/>
      <c r="K362" s="145"/>
    </row>
    <row r="363" spans="9:11" x14ac:dyDescent="0.25">
      <c r="I363" s="145"/>
      <c r="J363" s="145"/>
      <c r="K363" s="145"/>
    </row>
    <row r="364" spans="9:11" x14ac:dyDescent="0.25">
      <c r="I364" s="145"/>
      <c r="J364" s="145"/>
      <c r="K364" s="145"/>
    </row>
    <row r="365" spans="9:11" x14ac:dyDescent="0.25">
      <c r="I365" s="145"/>
      <c r="J365" s="145"/>
      <c r="K365" s="145"/>
    </row>
    <row r="366" spans="9:11" x14ac:dyDescent="0.25">
      <c r="I366" s="145"/>
      <c r="J366" s="145"/>
      <c r="K366" s="145"/>
    </row>
    <row r="367" spans="9:11" x14ac:dyDescent="0.25">
      <c r="I367" s="145"/>
      <c r="J367" s="145"/>
      <c r="K367" s="145"/>
    </row>
    <row r="368" spans="9:11" x14ac:dyDescent="0.25">
      <c r="I368" s="145"/>
      <c r="J368" s="145"/>
      <c r="K368" s="145"/>
    </row>
    <row r="369" spans="9:11" x14ac:dyDescent="0.25">
      <c r="I369" s="145"/>
      <c r="J369" s="145"/>
      <c r="K369" s="145"/>
    </row>
    <row r="370" spans="9:11" x14ac:dyDescent="0.25">
      <c r="I370" s="145"/>
      <c r="J370" s="145"/>
      <c r="K370" s="145"/>
    </row>
    <row r="371" spans="9:11" x14ac:dyDescent="0.25">
      <c r="I371" s="145"/>
      <c r="J371" s="145"/>
      <c r="K371" s="145"/>
    </row>
    <row r="372" spans="9:11" x14ac:dyDescent="0.25">
      <c r="I372" s="145"/>
      <c r="J372" s="145"/>
      <c r="K372" s="145"/>
    </row>
    <row r="373" spans="9:11" x14ac:dyDescent="0.25">
      <c r="I373" s="145"/>
      <c r="J373" s="145"/>
      <c r="K373" s="145"/>
    </row>
    <row r="374" spans="9:11" x14ac:dyDescent="0.25">
      <c r="I374" s="145"/>
      <c r="J374" s="145"/>
      <c r="K374" s="145"/>
    </row>
    <row r="375" spans="9:11" x14ac:dyDescent="0.25">
      <c r="I375" s="145"/>
      <c r="J375" s="145"/>
      <c r="K375" s="145"/>
    </row>
    <row r="376" spans="9:11" x14ac:dyDescent="0.25">
      <c r="I376" s="145"/>
      <c r="J376" s="145"/>
      <c r="K376" s="145"/>
    </row>
    <row r="377" spans="9:11" x14ac:dyDescent="0.25">
      <c r="I377" s="145"/>
      <c r="J377" s="145"/>
      <c r="K377" s="145"/>
    </row>
    <row r="378" spans="9:11" x14ac:dyDescent="0.25">
      <c r="I378" s="145"/>
      <c r="J378" s="145"/>
      <c r="K378" s="145"/>
    </row>
    <row r="379" spans="9:11" x14ac:dyDescent="0.25">
      <c r="I379" s="145"/>
      <c r="J379" s="145"/>
      <c r="K379" s="145"/>
    </row>
    <row r="380" spans="9:11" x14ac:dyDescent="0.25">
      <c r="I380" s="145"/>
      <c r="J380" s="145"/>
      <c r="K380" s="145"/>
    </row>
    <row r="381" spans="9:11" x14ac:dyDescent="0.25">
      <c r="I381" s="145"/>
      <c r="J381" s="145"/>
      <c r="K381" s="145"/>
    </row>
    <row r="382" spans="9:11" x14ac:dyDescent="0.25">
      <c r="I382" s="145"/>
      <c r="J382" s="145"/>
      <c r="K382" s="145"/>
    </row>
    <row r="383" spans="9:11" x14ac:dyDescent="0.25">
      <c r="I383" s="145"/>
      <c r="J383" s="145"/>
      <c r="K383" s="145"/>
    </row>
    <row r="384" spans="9:11" x14ac:dyDescent="0.25">
      <c r="I384" s="145"/>
      <c r="J384" s="145"/>
      <c r="K384" s="145"/>
    </row>
    <row r="385" spans="9:11" x14ac:dyDescent="0.25">
      <c r="I385" s="145"/>
      <c r="J385" s="145"/>
      <c r="K385" s="145"/>
    </row>
    <row r="386" spans="9:11" x14ac:dyDescent="0.25">
      <c r="I386" s="145"/>
      <c r="J386" s="145"/>
      <c r="K386" s="145"/>
    </row>
    <row r="387" spans="9:11" x14ac:dyDescent="0.25">
      <c r="I387" s="145"/>
      <c r="J387" s="145"/>
      <c r="K387" s="145"/>
    </row>
    <row r="388" spans="9:11" x14ac:dyDescent="0.25">
      <c r="I388" s="145"/>
      <c r="J388" s="145"/>
      <c r="K388" s="145"/>
    </row>
    <row r="389" spans="9:11" x14ac:dyDescent="0.25">
      <c r="I389" s="145"/>
      <c r="J389" s="145"/>
      <c r="K389" s="145"/>
    </row>
    <row r="390" spans="9:11" x14ac:dyDescent="0.25">
      <c r="I390" s="145"/>
      <c r="J390" s="145"/>
      <c r="K390" s="145"/>
    </row>
    <row r="391" spans="9:11" x14ac:dyDescent="0.25">
      <c r="I391" s="145"/>
      <c r="J391" s="145"/>
      <c r="K391" s="145"/>
    </row>
    <row r="392" spans="9:11" x14ac:dyDescent="0.25">
      <c r="I392" s="145"/>
      <c r="J392" s="145"/>
      <c r="K392" s="145"/>
    </row>
    <row r="393" spans="9:11" x14ac:dyDescent="0.25">
      <c r="I393" s="145"/>
      <c r="J393" s="145"/>
      <c r="K393" s="145"/>
    </row>
    <row r="394" spans="9:11" x14ac:dyDescent="0.25">
      <c r="I394" s="145"/>
      <c r="J394" s="145"/>
      <c r="K394" s="145"/>
    </row>
    <row r="395" spans="9:11" x14ac:dyDescent="0.25">
      <c r="I395" s="145"/>
      <c r="J395" s="145"/>
      <c r="K395" s="145"/>
    </row>
    <row r="396" spans="9:11" x14ac:dyDescent="0.25">
      <c r="I396" s="145"/>
      <c r="J396" s="145"/>
      <c r="K396" s="145"/>
    </row>
    <row r="397" spans="9:11" x14ac:dyDescent="0.25">
      <c r="I397" s="145"/>
      <c r="J397" s="145"/>
      <c r="K397" s="145"/>
    </row>
    <row r="398" spans="9:11" x14ac:dyDescent="0.25">
      <c r="I398" s="145"/>
      <c r="J398" s="145"/>
      <c r="K398" s="145"/>
    </row>
    <row r="399" spans="9:11" x14ac:dyDescent="0.25">
      <c r="I399" s="145"/>
      <c r="J399" s="145"/>
      <c r="K399" s="145"/>
    </row>
    <row r="400" spans="9:11" x14ac:dyDescent="0.25">
      <c r="I400" s="145"/>
      <c r="J400" s="145"/>
      <c r="K400" s="145"/>
    </row>
    <row r="401" spans="9:11" x14ac:dyDescent="0.25">
      <c r="I401" s="145"/>
      <c r="J401" s="145"/>
      <c r="K401" s="145"/>
    </row>
    <row r="402" spans="9:11" x14ac:dyDescent="0.25">
      <c r="I402" s="145"/>
      <c r="J402" s="145"/>
      <c r="K402" s="145"/>
    </row>
    <row r="403" spans="9:11" x14ac:dyDescent="0.25">
      <c r="I403" s="145"/>
      <c r="J403" s="145"/>
      <c r="K403" s="145"/>
    </row>
    <row r="404" spans="9:11" x14ac:dyDescent="0.25">
      <c r="I404" s="145"/>
      <c r="J404" s="145"/>
      <c r="K404" s="145"/>
    </row>
    <row r="405" spans="9:11" x14ac:dyDescent="0.25">
      <c r="I405" s="145"/>
      <c r="J405" s="145"/>
      <c r="K405" s="145"/>
    </row>
    <row r="406" spans="9:11" x14ac:dyDescent="0.25">
      <c r="I406" s="145"/>
      <c r="J406" s="145"/>
      <c r="K406" s="145"/>
    </row>
    <row r="407" spans="9:11" x14ac:dyDescent="0.25">
      <c r="I407" s="145"/>
      <c r="J407" s="145"/>
      <c r="K407" s="145"/>
    </row>
    <row r="408" spans="9:11" x14ac:dyDescent="0.25">
      <c r="I408" s="145"/>
      <c r="J408" s="145"/>
      <c r="K408" s="145"/>
    </row>
    <row r="409" spans="9:11" x14ac:dyDescent="0.25">
      <c r="I409" s="145"/>
      <c r="J409" s="145"/>
      <c r="K409" s="145"/>
    </row>
    <row r="410" spans="9:11" x14ac:dyDescent="0.25">
      <c r="I410" s="145"/>
      <c r="J410" s="145"/>
      <c r="K410" s="145"/>
    </row>
    <row r="411" spans="9:11" x14ac:dyDescent="0.25">
      <c r="I411" s="145"/>
      <c r="J411" s="145"/>
      <c r="K411" s="145"/>
    </row>
    <row r="412" spans="9:11" x14ac:dyDescent="0.25">
      <c r="I412" s="145"/>
      <c r="J412" s="145"/>
      <c r="K412" s="145"/>
    </row>
    <row r="413" spans="9:11" x14ac:dyDescent="0.25">
      <c r="I413" s="145"/>
      <c r="J413" s="145"/>
      <c r="K413" s="145"/>
    </row>
    <row r="414" spans="9:11" x14ac:dyDescent="0.25">
      <c r="I414" s="145"/>
      <c r="J414" s="145"/>
      <c r="K414" s="145"/>
    </row>
    <row r="415" spans="9:11" x14ac:dyDescent="0.25">
      <c r="I415" s="145"/>
      <c r="J415" s="145"/>
      <c r="K415" s="145"/>
    </row>
    <row r="416" spans="9:11" x14ac:dyDescent="0.25">
      <c r="I416" s="145"/>
      <c r="J416" s="145"/>
      <c r="K416" s="145"/>
    </row>
    <row r="417" spans="9:11" x14ac:dyDescent="0.25">
      <c r="I417" s="145"/>
      <c r="J417" s="145"/>
      <c r="K417" s="145"/>
    </row>
    <row r="418" spans="9:11" x14ac:dyDescent="0.25">
      <c r="I418" s="145"/>
      <c r="J418" s="145"/>
      <c r="K418" s="145"/>
    </row>
    <row r="419" spans="9:11" x14ac:dyDescent="0.25">
      <c r="I419" s="145"/>
      <c r="J419" s="145"/>
      <c r="K419" s="145"/>
    </row>
    <row r="420" spans="9:11" x14ac:dyDescent="0.25">
      <c r="I420" s="145"/>
      <c r="J420" s="145"/>
      <c r="K420" s="145"/>
    </row>
    <row r="421" spans="9:11" x14ac:dyDescent="0.25">
      <c r="I421" s="145"/>
      <c r="J421" s="145"/>
      <c r="K421" s="145"/>
    </row>
    <row r="422" spans="9:11" x14ac:dyDescent="0.25">
      <c r="I422" s="145"/>
      <c r="J422" s="145"/>
      <c r="K422" s="145"/>
    </row>
    <row r="423" spans="9:11" x14ac:dyDescent="0.25">
      <c r="I423" s="145"/>
      <c r="J423" s="145"/>
      <c r="K423" s="145"/>
    </row>
    <row r="424" spans="9:11" x14ac:dyDescent="0.25">
      <c r="I424" s="145"/>
      <c r="J424" s="145"/>
      <c r="K424" s="145"/>
    </row>
    <row r="425" spans="9:11" x14ac:dyDescent="0.25">
      <c r="I425" s="145"/>
      <c r="J425" s="145"/>
      <c r="K425" s="145"/>
    </row>
    <row r="426" spans="9:11" x14ac:dyDescent="0.25">
      <c r="I426" s="145"/>
      <c r="J426" s="145"/>
      <c r="K426" s="145"/>
    </row>
    <row r="427" spans="9:11" x14ac:dyDescent="0.25">
      <c r="I427" s="145"/>
      <c r="J427" s="145"/>
      <c r="K427" s="145"/>
    </row>
    <row r="428" spans="9:11" x14ac:dyDescent="0.25">
      <c r="I428" s="145"/>
      <c r="J428" s="145"/>
      <c r="K428" s="145"/>
    </row>
    <row r="429" spans="9:11" x14ac:dyDescent="0.25">
      <c r="I429" s="145"/>
      <c r="J429" s="145"/>
      <c r="K429" s="145"/>
    </row>
    <row r="430" spans="9:11" x14ac:dyDescent="0.25">
      <c r="I430" s="145"/>
      <c r="J430" s="145"/>
      <c r="K430" s="145"/>
    </row>
    <row r="431" spans="9:11" x14ac:dyDescent="0.25">
      <c r="I431" s="145"/>
      <c r="J431" s="145"/>
      <c r="K431" s="145"/>
    </row>
    <row r="432" spans="9:11" x14ac:dyDescent="0.25">
      <c r="I432" s="145"/>
      <c r="J432" s="145"/>
      <c r="K432" s="145"/>
    </row>
    <row r="433" spans="9:11" x14ac:dyDescent="0.25">
      <c r="I433" s="145"/>
      <c r="J433" s="145"/>
      <c r="K433" s="145"/>
    </row>
    <row r="434" spans="9:11" x14ac:dyDescent="0.25">
      <c r="I434" s="145"/>
      <c r="J434" s="145"/>
      <c r="K434" s="145"/>
    </row>
    <row r="435" spans="9:11" x14ac:dyDescent="0.25">
      <c r="I435" s="145"/>
      <c r="J435" s="145"/>
      <c r="K435" s="145"/>
    </row>
    <row r="436" spans="9:11" x14ac:dyDescent="0.25">
      <c r="I436" s="145"/>
      <c r="J436" s="145"/>
      <c r="K436" s="145"/>
    </row>
    <row r="437" spans="9:11" x14ac:dyDescent="0.25">
      <c r="I437" s="145"/>
      <c r="J437" s="145"/>
      <c r="K437" s="145"/>
    </row>
    <row r="438" spans="9:11" x14ac:dyDescent="0.25">
      <c r="I438" s="145"/>
      <c r="J438" s="145"/>
      <c r="K438" s="145"/>
    </row>
    <row r="439" spans="9:11" x14ac:dyDescent="0.25">
      <c r="I439" s="145"/>
      <c r="J439" s="145"/>
      <c r="K439" s="145"/>
    </row>
    <row r="440" spans="9:11" x14ac:dyDescent="0.25">
      <c r="I440" s="145"/>
      <c r="J440" s="145"/>
      <c r="K440" s="145"/>
    </row>
    <row r="441" spans="9:11" x14ac:dyDescent="0.25">
      <c r="I441" s="145"/>
      <c r="J441" s="145"/>
      <c r="K441" s="145"/>
    </row>
    <row r="442" spans="9:11" x14ac:dyDescent="0.25">
      <c r="I442" s="145"/>
      <c r="J442" s="145"/>
      <c r="K442" s="145"/>
    </row>
    <row r="443" spans="9:11" x14ac:dyDescent="0.25">
      <c r="I443" s="145"/>
      <c r="J443" s="145"/>
      <c r="K443" s="145"/>
    </row>
    <row r="444" spans="9:11" x14ac:dyDescent="0.25">
      <c r="I444" s="145"/>
      <c r="J444" s="145"/>
      <c r="K444" s="145"/>
    </row>
    <row r="445" spans="9:11" x14ac:dyDescent="0.25">
      <c r="I445" s="145"/>
      <c r="J445" s="145"/>
      <c r="K445" s="145"/>
    </row>
    <row r="446" spans="9:11" x14ac:dyDescent="0.25">
      <c r="I446" s="145"/>
      <c r="J446" s="145"/>
      <c r="K446" s="145"/>
    </row>
    <row r="447" spans="9:11" x14ac:dyDescent="0.25">
      <c r="I447" s="145"/>
      <c r="J447" s="145"/>
      <c r="K447" s="145"/>
    </row>
    <row r="448" spans="9:11" x14ac:dyDescent="0.25">
      <c r="I448" s="145"/>
      <c r="J448" s="145"/>
      <c r="K448" s="145"/>
    </row>
    <row r="449" spans="9:11" x14ac:dyDescent="0.25">
      <c r="I449" s="145"/>
      <c r="J449" s="145"/>
      <c r="K449" s="145"/>
    </row>
    <row r="450" spans="9:11" x14ac:dyDescent="0.25">
      <c r="I450" s="145"/>
      <c r="J450" s="145"/>
      <c r="K450" s="145"/>
    </row>
    <row r="451" spans="9:11" x14ac:dyDescent="0.25">
      <c r="I451" s="145"/>
      <c r="J451" s="145"/>
      <c r="K451" s="145"/>
    </row>
    <row r="452" spans="9:11" x14ac:dyDescent="0.25">
      <c r="I452" s="145"/>
      <c r="J452" s="145"/>
      <c r="K452" s="145"/>
    </row>
  </sheetData>
  <mergeCells count="1">
    <mergeCell ref="A1:K1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H19" sqref="H19"/>
    </sheetView>
  </sheetViews>
  <sheetFormatPr defaultRowHeight="12.75" x14ac:dyDescent="0.2"/>
  <sheetData>
    <row r="1" spans="1:11" ht="15.75" x14ac:dyDescent="0.2">
      <c r="A1" s="387" t="s">
        <v>285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</row>
    <row r="2" spans="1:11" ht="15" x14ac:dyDescent="0.2">
      <c r="A2" s="367" t="s">
        <v>0</v>
      </c>
      <c r="B2" s="280" t="s">
        <v>128</v>
      </c>
      <c r="C2" s="280"/>
      <c r="D2" s="280" t="s">
        <v>1</v>
      </c>
      <c r="E2" s="281" t="s">
        <v>9</v>
      </c>
      <c r="F2" s="281" t="s">
        <v>9</v>
      </c>
      <c r="G2" s="281" t="s">
        <v>9</v>
      </c>
      <c r="H2" s="280" t="s">
        <v>1</v>
      </c>
      <c r="I2" s="280">
        <v>0</v>
      </c>
      <c r="J2" s="280" t="s">
        <v>1</v>
      </c>
      <c r="K2" s="282" t="s">
        <v>9</v>
      </c>
    </row>
    <row r="3" spans="1:11" x14ac:dyDescent="0.2">
      <c r="A3" s="268" t="s">
        <v>7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</row>
    <row r="4" spans="1:11" x14ac:dyDescent="0.2">
      <c r="A4" s="269" t="s">
        <v>117</v>
      </c>
      <c r="B4" s="269"/>
      <c r="C4" s="269"/>
      <c r="D4" s="269"/>
      <c r="E4" s="270">
        <v>1</v>
      </c>
      <c r="F4" s="269"/>
      <c r="G4" s="269"/>
      <c r="H4" s="269" t="s">
        <v>102</v>
      </c>
      <c r="I4" s="269"/>
      <c r="J4" s="269"/>
      <c r="K4" s="271"/>
    </row>
    <row r="5" spans="1:11" x14ac:dyDescent="0.2">
      <c r="A5" s="273" t="s">
        <v>3</v>
      </c>
      <c r="B5" s="273"/>
      <c r="C5" s="273"/>
      <c r="D5" s="273"/>
      <c r="E5" s="274">
        <v>2</v>
      </c>
      <c r="F5" s="276"/>
      <c r="G5" s="276"/>
      <c r="H5" s="276"/>
      <c r="I5" s="276"/>
      <c r="J5" s="276"/>
      <c r="K5" s="275"/>
    </row>
    <row r="6" spans="1:11" x14ac:dyDescent="0.2">
      <c r="A6" s="268" t="s">
        <v>70</v>
      </c>
      <c r="B6" s="268"/>
      <c r="C6" s="268"/>
      <c r="D6" s="268"/>
      <c r="E6" s="268"/>
      <c r="F6" s="268"/>
      <c r="G6" s="268"/>
      <c r="H6" s="268"/>
      <c r="I6" s="268"/>
      <c r="J6" s="268"/>
      <c r="K6" s="268"/>
    </row>
    <row r="7" spans="1:11" x14ac:dyDescent="0.2">
      <c r="A7" s="269" t="s">
        <v>34</v>
      </c>
      <c r="B7" s="269"/>
      <c r="C7" s="269"/>
      <c r="D7" s="269"/>
      <c r="E7" s="269"/>
      <c r="F7" s="270">
        <v>1</v>
      </c>
      <c r="G7" s="269"/>
      <c r="H7" s="269"/>
      <c r="I7" s="269"/>
      <c r="J7" s="269"/>
      <c r="K7" s="271"/>
    </row>
    <row r="8" spans="1:11" x14ac:dyDescent="0.2">
      <c r="A8" s="273" t="s">
        <v>380</v>
      </c>
      <c r="B8" s="273"/>
      <c r="C8" s="273"/>
      <c r="D8" s="273"/>
      <c r="E8" s="273"/>
      <c r="F8" s="277">
        <v>2</v>
      </c>
      <c r="G8" s="276"/>
      <c r="H8" s="276"/>
      <c r="I8" s="276"/>
      <c r="J8" s="276"/>
      <c r="K8" s="275"/>
    </row>
    <row r="9" spans="1:11" x14ac:dyDescent="0.2">
      <c r="A9" s="268" t="s">
        <v>71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x14ac:dyDescent="0.2">
      <c r="A10" s="269" t="s">
        <v>6</v>
      </c>
      <c r="B10" s="269"/>
      <c r="C10" s="269"/>
      <c r="D10" s="269"/>
      <c r="E10" s="269"/>
      <c r="F10" s="269"/>
      <c r="G10" s="270">
        <v>0</v>
      </c>
      <c r="H10" s="269"/>
      <c r="I10" s="269"/>
      <c r="J10" s="269"/>
      <c r="K10" s="271"/>
    </row>
    <row r="11" spans="1:11" x14ac:dyDescent="0.2">
      <c r="A11" s="273" t="s">
        <v>116</v>
      </c>
      <c r="B11" s="273"/>
      <c r="C11" s="273"/>
      <c r="D11" s="273"/>
      <c r="E11" s="273"/>
      <c r="F11" s="273"/>
      <c r="G11" s="274">
        <v>1</v>
      </c>
      <c r="H11" s="276"/>
      <c r="I11" s="276"/>
      <c r="J11" s="276"/>
      <c r="K11" s="275"/>
    </row>
    <row r="12" spans="1:11" x14ac:dyDescent="0.2">
      <c r="A12" s="268" t="s">
        <v>73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1:11" x14ac:dyDescent="0.2">
      <c r="A13" s="269" t="s">
        <v>74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78" t="s">
        <v>51</v>
      </c>
    </row>
    <row r="14" spans="1:11" x14ac:dyDescent="0.2">
      <c r="A14" s="269" t="s">
        <v>75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78" t="s">
        <v>52</v>
      </c>
    </row>
    <row r="15" spans="1:11" x14ac:dyDescent="0.2">
      <c r="A15" s="269" t="s">
        <v>150</v>
      </c>
      <c r="B15" s="269"/>
      <c r="C15" s="269"/>
      <c r="D15" s="269"/>
      <c r="E15" s="269"/>
      <c r="F15" s="269"/>
      <c r="G15" s="269"/>
      <c r="H15" s="271" t="s">
        <v>151</v>
      </c>
      <c r="I15" s="269"/>
      <c r="J15" s="269"/>
      <c r="K15" s="269"/>
    </row>
    <row r="16" spans="1:11" x14ac:dyDescent="0.2">
      <c r="A16" s="273" t="s">
        <v>140</v>
      </c>
      <c r="B16" s="273"/>
      <c r="C16" s="273"/>
      <c r="D16" s="273"/>
      <c r="E16" s="273"/>
      <c r="F16" s="273"/>
      <c r="G16" s="273"/>
      <c r="H16" s="273"/>
      <c r="I16" s="272"/>
      <c r="J16" s="272"/>
      <c r="K16" s="272"/>
    </row>
  </sheetData>
  <mergeCells count="1">
    <mergeCell ref="A1:K1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1"/>
  <sheetViews>
    <sheetView workbookViewId="0">
      <selection activeCell="F11" sqref="F11"/>
    </sheetView>
  </sheetViews>
  <sheetFormatPr defaultRowHeight="15" x14ac:dyDescent="0.25"/>
  <cols>
    <col min="1" max="1" width="60" style="145" customWidth="1"/>
    <col min="2" max="2" width="5.85546875" style="145" customWidth="1"/>
    <col min="3" max="3" width="2.5703125" style="145" customWidth="1"/>
    <col min="4" max="7" width="3.85546875" style="145" customWidth="1"/>
    <col min="8" max="8" width="2.5703125" style="145" customWidth="1"/>
    <col min="9" max="9" width="3.85546875" style="217" customWidth="1"/>
  </cols>
  <sheetData>
    <row r="1" spans="1:9" ht="15.75" x14ac:dyDescent="0.2">
      <c r="A1" s="387" t="s">
        <v>286</v>
      </c>
      <c r="B1" s="388"/>
      <c r="C1" s="388"/>
      <c r="D1" s="388"/>
      <c r="E1" s="388"/>
      <c r="F1" s="388"/>
      <c r="G1" s="388"/>
      <c r="H1" s="388"/>
      <c r="I1" s="388"/>
    </row>
    <row r="2" spans="1:9" x14ac:dyDescent="0.2">
      <c r="A2" s="279" t="s">
        <v>0</v>
      </c>
      <c r="B2" s="280" t="s">
        <v>129</v>
      </c>
      <c r="C2" s="280" t="s">
        <v>1</v>
      </c>
      <c r="D2" s="281" t="s">
        <v>9</v>
      </c>
      <c r="E2" s="281" t="s">
        <v>9</v>
      </c>
      <c r="F2" s="281" t="s">
        <v>9</v>
      </c>
      <c r="G2" s="281" t="s">
        <v>9</v>
      </c>
      <c r="H2" s="280" t="s">
        <v>1</v>
      </c>
      <c r="I2" s="282" t="s">
        <v>8</v>
      </c>
    </row>
    <row r="3" spans="1:9" x14ac:dyDescent="0.25">
      <c r="A3" s="285" t="s">
        <v>7</v>
      </c>
      <c r="B3" s="285"/>
      <c r="C3" s="285"/>
      <c r="D3" s="285"/>
      <c r="E3" s="285"/>
      <c r="F3" s="285"/>
      <c r="G3" s="285"/>
      <c r="H3" s="285"/>
      <c r="I3" s="285"/>
    </row>
    <row r="4" spans="1:9" x14ac:dyDescent="0.25">
      <c r="A4" s="146" t="s">
        <v>91</v>
      </c>
      <c r="B4" s="146"/>
      <c r="C4" s="146"/>
      <c r="D4" s="147">
        <v>1</v>
      </c>
      <c r="E4" s="146"/>
      <c r="F4" s="146"/>
      <c r="G4" s="146"/>
      <c r="H4" s="146"/>
      <c r="I4" s="148"/>
    </row>
    <row r="5" spans="1:9" x14ac:dyDescent="0.25">
      <c r="A5" s="144" t="s">
        <v>3</v>
      </c>
      <c r="B5" s="144"/>
      <c r="C5" s="144"/>
      <c r="D5" s="155">
        <v>2</v>
      </c>
      <c r="E5" s="157"/>
      <c r="F5" s="157"/>
      <c r="G5" s="157"/>
      <c r="H5" s="157"/>
      <c r="I5" s="156"/>
    </row>
    <row r="6" spans="1:9" x14ac:dyDescent="0.25">
      <c r="A6" s="285" t="s">
        <v>15</v>
      </c>
      <c r="B6" s="285"/>
      <c r="C6" s="285"/>
      <c r="D6" s="285"/>
      <c r="E6" s="285"/>
      <c r="F6" s="285"/>
      <c r="G6" s="285"/>
      <c r="H6" s="285"/>
      <c r="I6" s="285"/>
    </row>
    <row r="7" spans="1:9" x14ac:dyDescent="0.25">
      <c r="A7" s="146" t="s">
        <v>34</v>
      </c>
      <c r="B7" s="146"/>
      <c r="C7" s="146"/>
      <c r="D7" s="146"/>
      <c r="E7" s="147">
        <v>1</v>
      </c>
      <c r="F7" s="146"/>
      <c r="G7" s="146"/>
      <c r="H7" s="146"/>
      <c r="I7" s="148"/>
    </row>
    <row r="8" spans="1:9" x14ac:dyDescent="0.25">
      <c r="A8" s="144" t="s">
        <v>381</v>
      </c>
      <c r="B8" s="144"/>
      <c r="C8" s="144"/>
      <c r="D8" s="144"/>
      <c r="E8" s="155">
        <v>2</v>
      </c>
      <c r="F8" s="157"/>
      <c r="G8" s="157"/>
      <c r="H8" s="157"/>
      <c r="I8" s="156"/>
    </row>
    <row r="9" spans="1:9" x14ac:dyDescent="0.25">
      <c r="A9" s="285" t="s">
        <v>92</v>
      </c>
      <c r="B9" s="285"/>
      <c r="C9" s="285"/>
      <c r="D9" s="285"/>
      <c r="E9" s="285"/>
      <c r="F9" s="285"/>
      <c r="G9" s="285"/>
      <c r="H9" s="285"/>
      <c r="I9" s="285"/>
    </row>
    <row r="10" spans="1:9" x14ac:dyDescent="0.25">
      <c r="A10" s="146" t="s">
        <v>6</v>
      </c>
      <c r="B10" s="146"/>
      <c r="C10" s="146"/>
      <c r="D10" s="146"/>
      <c r="E10" s="146"/>
      <c r="F10" s="147">
        <v>0</v>
      </c>
      <c r="G10" s="146"/>
      <c r="H10" s="146"/>
      <c r="I10" s="146"/>
    </row>
    <row r="11" spans="1:9" x14ac:dyDescent="0.25">
      <c r="A11" s="151" t="s">
        <v>136</v>
      </c>
      <c r="B11" s="151"/>
      <c r="C11" s="151"/>
      <c r="D11" s="151"/>
      <c r="E11" s="151"/>
      <c r="F11" s="152">
        <v>1</v>
      </c>
      <c r="G11" s="151"/>
      <c r="H11" s="151"/>
      <c r="I11" s="151"/>
    </row>
    <row r="12" spans="1:9" x14ac:dyDescent="0.25">
      <c r="A12" s="151" t="s">
        <v>27</v>
      </c>
      <c r="B12" s="151"/>
      <c r="C12" s="151"/>
      <c r="D12" s="151"/>
      <c r="E12" s="151"/>
      <c r="F12" s="152">
        <v>2</v>
      </c>
      <c r="G12" s="151"/>
      <c r="H12" s="151"/>
      <c r="I12" s="151"/>
    </row>
    <row r="13" spans="1:9" x14ac:dyDescent="0.25">
      <c r="A13" s="151" t="s">
        <v>108</v>
      </c>
      <c r="B13" s="151"/>
      <c r="C13" s="151"/>
      <c r="D13" s="151"/>
      <c r="E13" s="151"/>
      <c r="F13" s="152">
        <v>8</v>
      </c>
      <c r="G13" s="151"/>
      <c r="H13" s="151"/>
      <c r="I13" s="151"/>
    </row>
    <row r="14" spans="1:9" x14ac:dyDescent="0.25">
      <c r="A14" s="144" t="s">
        <v>137</v>
      </c>
      <c r="B14" s="144"/>
      <c r="C14" s="144"/>
      <c r="D14" s="144"/>
      <c r="E14" s="144"/>
      <c r="F14" s="155">
        <v>9</v>
      </c>
      <c r="G14" s="157"/>
      <c r="H14" s="157"/>
      <c r="I14" s="156"/>
    </row>
    <row r="15" spans="1:9" x14ac:dyDescent="0.25">
      <c r="A15" s="285" t="s">
        <v>17</v>
      </c>
      <c r="B15" s="285"/>
      <c r="C15" s="285"/>
      <c r="D15" s="285"/>
      <c r="E15" s="285"/>
      <c r="F15" s="285"/>
      <c r="G15" s="285"/>
      <c r="H15" s="285"/>
      <c r="I15" s="285"/>
    </row>
    <row r="16" spans="1:9" x14ac:dyDescent="0.25">
      <c r="A16" s="146" t="s">
        <v>6</v>
      </c>
      <c r="B16" s="146"/>
      <c r="C16" s="146"/>
      <c r="D16" s="146"/>
      <c r="E16" s="146"/>
      <c r="F16" s="146"/>
      <c r="G16" s="147">
        <v>0</v>
      </c>
      <c r="H16" s="146"/>
      <c r="I16" s="148"/>
    </row>
    <row r="17" spans="1:9" x14ac:dyDescent="0.25">
      <c r="A17" s="151" t="s">
        <v>138</v>
      </c>
      <c r="B17" s="151"/>
      <c r="C17" s="151"/>
      <c r="D17" s="151"/>
      <c r="E17" s="151"/>
      <c r="F17" s="151"/>
      <c r="G17" s="152">
        <v>1</v>
      </c>
      <c r="H17" s="151"/>
      <c r="I17" s="153"/>
    </row>
    <row r="18" spans="1:9" x14ac:dyDescent="0.25">
      <c r="A18" s="151" t="s">
        <v>10</v>
      </c>
      <c r="B18" s="151"/>
      <c r="C18" s="151"/>
      <c r="D18" s="151"/>
      <c r="E18" s="151"/>
      <c r="F18" s="151"/>
      <c r="G18" s="152">
        <v>3</v>
      </c>
      <c r="H18" s="151"/>
      <c r="I18" s="153"/>
    </row>
    <row r="19" spans="1:9" x14ac:dyDescent="0.25">
      <c r="A19" s="151" t="s">
        <v>11</v>
      </c>
      <c r="B19" s="151"/>
      <c r="C19" s="151"/>
      <c r="D19" s="151"/>
      <c r="E19" s="151"/>
      <c r="F19" s="151"/>
      <c r="G19" s="152">
        <v>4</v>
      </c>
      <c r="H19" s="151"/>
      <c r="I19" s="153"/>
    </row>
    <row r="20" spans="1:9" x14ac:dyDescent="0.25">
      <c r="A20" s="151" t="s">
        <v>12</v>
      </c>
      <c r="B20" s="151"/>
      <c r="C20" s="151"/>
      <c r="D20" s="151"/>
      <c r="E20" s="151"/>
      <c r="F20" s="151"/>
      <c r="G20" s="152">
        <v>5</v>
      </c>
      <c r="H20" s="151"/>
      <c r="I20" s="153"/>
    </row>
    <row r="21" spans="1:9" x14ac:dyDescent="0.25">
      <c r="A21" s="144" t="s">
        <v>13</v>
      </c>
      <c r="B21" s="144"/>
      <c r="C21" s="144"/>
      <c r="D21" s="144"/>
      <c r="E21" s="144"/>
      <c r="F21" s="144"/>
      <c r="G21" s="155">
        <v>7</v>
      </c>
      <c r="H21" s="157"/>
      <c r="I21" s="156"/>
    </row>
    <row r="22" spans="1:9" x14ac:dyDescent="0.25">
      <c r="A22" s="285" t="s">
        <v>14</v>
      </c>
      <c r="B22" s="285"/>
      <c r="C22" s="285"/>
      <c r="D22" s="285"/>
      <c r="E22" s="285"/>
      <c r="F22" s="285"/>
      <c r="G22" s="285"/>
      <c r="H22" s="285"/>
      <c r="I22" s="285"/>
    </row>
    <row r="23" spans="1:9" x14ac:dyDescent="0.25">
      <c r="A23" s="146" t="s">
        <v>29</v>
      </c>
      <c r="B23" s="146"/>
      <c r="C23" s="146"/>
      <c r="D23" s="146"/>
      <c r="E23" s="146"/>
      <c r="F23" s="146"/>
      <c r="G23" s="146"/>
      <c r="H23" s="146"/>
      <c r="I23" s="165" t="s">
        <v>51</v>
      </c>
    </row>
    <row r="24" spans="1:9" x14ac:dyDescent="0.25">
      <c r="A24" s="151" t="s">
        <v>30</v>
      </c>
      <c r="B24" s="151"/>
      <c r="C24" s="151"/>
      <c r="D24" s="151"/>
      <c r="E24" s="151"/>
      <c r="F24" s="151"/>
      <c r="G24" s="151"/>
      <c r="H24" s="151"/>
      <c r="I24" s="166" t="s">
        <v>52</v>
      </c>
    </row>
    <row r="25" spans="1:9" x14ac:dyDescent="0.25">
      <c r="A25" s="151" t="s">
        <v>31</v>
      </c>
      <c r="B25" s="151"/>
      <c r="C25" s="151"/>
      <c r="D25" s="151"/>
      <c r="E25" s="151"/>
      <c r="F25" s="151"/>
      <c r="G25" s="151"/>
      <c r="H25" s="151"/>
      <c r="I25" s="166" t="s">
        <v>53</v>
      </c>
    </row>
    <row r="26" spans="1:9" x14ac:dyDescent="0.25">
      <c r="A26" s="151" t="s">
        <v>32</v>
      </c>
      <c r="B26" s="151"/>
      <c r="C26" s="151"/>
      <c r="D26" s="151"/>
      <c r="E26" s="151"/>
      <c r="F26" s="151"/>
      <c r="G26" s="151"/>
      <c r="H26" s="151"/>
      <c r="I26" s="166" t="s">
        <v>54</v>
      </c>
    </row>
    <row r="27" spans="1:9" x14ac:dyDescent="0.25">
      <c r="A27" s="151" t="s">
        <v>94</v>
      </c>
      <c r="B27" s="151"/>
      <c r="C27" s="151"/>
      <c r="D27" s="151"/>
      <c r="E27" s="151"/>
      <c r="F27" s="151"/>
      <c r="G27" s="151"/>
      <c r="H27" s="151"/>
      <c r="I27" s="166" t="s">
        <v>76</v>
      </c>
    </row>
    <row r="28" spans="1:9" x14ac:dyDescent="0.25">
      <c r="A28" s="151" t="s">
        <v>95</v>
      </c>
      <c r="B28" s="151"/>
      <c r="C28" s="151"/>
      <c r="D28" s="151"/>
      <c r="E28" s="151"/>
      <c r="F28" s="151"/>
      <c r="G28" s="151"/>
      <c r="H28" s="151"/>
      <c r="I28" s="166" t="s">
        <v>77</v>
      </c>
    </row>
    <row r="29" spans="1:9" x14ac:dyDescent="0.25">
      <c r="A29" s="285" t="s">
        <v>152</v>
      </c>
      <c r="B29" s="285"/>
      <c r="C29" s="285"/>
      <c r="D29" s="285"/>
      <c r="E29" s="285"/>
      <c r="F29" s="285"/>
      <c r="G29" s="285"/>
      <c r="H29" s="285"/>
      <c r="I29" s="285"/>
    </row>
    <row r="30" spans="1:9" x14ac:dyDescent="0.25">
      <c r="A30" s="146" t="s">
        <v>118</v>
      </c>
      <c r="B30" s="220"/>
      <c r="C30" s="389">
        <v>85258</v>
      </c>
      <c r="D30" s="389"/>
      <c r="E30" s="146"/>
      <c r="F30" s="146"/>
      <c r="G30" s="146"/>
      <c r="H30" s="146"/>
      <c r="I30" s="146"/>
    </row>
    <row r="31" spans="1:9" x14ac:dyDescent="0.25">
      <c r="A31" s="151" t="s">
        <v>96</v>
      </c>
      <c r="B31" s="151"/>
      <c r="C31" s="389">
        <v>85259</v>
      </c>
      <c r="D31" s="389"/>
      <c r="E31" s="151"/>
      <c r="F31" s="151"/>
      <c r="G31" s="151"/>
      <c r="H31" s="151"/>
      <c r="I31" s="151"/>
    </row>
    <row r="32" spans="1:9" x14ac:dyDescent="0.25">
      <c r="A32" s="151" t="s">
        <v>97</v>
      </c>
      <c r="B32" s="151"/>
      <c r="C32" s="389">
        <v>85260</v>
      </c>
      <c r="D32" s="389"/>
      <c r="E32" s="151"/>
      <c r="F32" s="151"/>
      <c r="G32" s="151"/>
      <c r="H32" s="151"/>
      <c r="I32" s="151"/>
    </row>
    <row r="33" spans="1:9" x14ac:dyDescent="0.25">
      <c r="A33" s="151" t="s">
        <v>296</v>
      </c>
      <c r="B33" s="151"/>
      <c r="C33" s="153"/>
      <c r="D33" s="153" t="s">
        <v>297</v>
      </c>
      <c r="E33" s="151"/>
      <c r="F33" s="151"/>
      <c r="G33" s="151"/>
      <c r="H33" s="151"/>
      <c r="I33" s="151"/>
    </row>
    <row r="34" spans="1:9" x14ac:dyDescent="0.25">
      <c r="A34" s="146" t="s">
        <v>156</v>
      </c>
      <c r="B34" s="146"/>
      <c r="C34" s="146"/>
      <c r="D34" s="146"/>
      <c r="E34" s="146"/>
      <c r="F34" s="146"/>
      <c r="G34" s="146"/>
      <c r="H34" s="146"/>
      <c r="I34" s="146"/>
    </row>
    <row r="35" spans="1:9" x14ac:dyDescent="0.25">
      <c r="A35" s="144" t="s">
        <v>376</v>
      </c>
      <c r="B35" s="144"/>
      <c r="C35" s="144"/>
      <c r="D35" s="144"/>
      <c r="E35" s="144"/>
      <c r="F35" s="144"/>
      <c r="I35" s="145"/>
    </row>
    <row r="36" spans="1:9" x14ac:dyDescent="0.25">
      <c r="I36" s="145"/>
    </row>
    <row r="37" spans="1:9" x14ac:dyDescent="0.25">
      <c r="I37" s="145"/>
    </row>
    <row r="38" spans="1:9" x14ac:dyDescent="0.25">
      <c r="I38" s="145"/>
    </row>
    <row r="39" spans="1:9" x14ac:dyDescent="0.25">
      <c r="I39" s="145"/>
    </row>
    <row r="40" spans="1:9" x14ac:dyDescent="0.25">
      <c r="I40" s="145"/>
    </row>
    <row r="41" spans="1:9" x14ac:dyDescent="0.25">
      <c r="I41" s="145"/>
    </row>
    <row r="42" spans="1:9" x14ac:dyDescent="0.25">
      <c r="I42" s="145"/>
    </row>
    <row r="43" spans="1:9" x14ac:dyDescent="0.25">
      <c r="I43" s="145"/>
    </row>
    <row r="44" spans="1:9" x14ac:dyDescent="0.25">
      <c r="I44" s="145"/>
    </row>
    <row r="45" spans="1:9" x14ac:dyDescent="0.25">
      <c r="I45" s="145"/>
    </row>
    <row r="46" spans="1:9" x14ac:dyDescent="0.25">
      <c r="I46" s="145"/>
    </row>
    <row r="47" spans="1:9" x14ac:dyDescent="0.25">
      <c r="I47" s="145"/>
    </row>
    <row r="48" spans="1:9" x14ac:dyDescent="0.25">
      <c r="I48" s="145"/>
    </row>
    <row r="49" spans="9:9" x14ac:dyDescent="0.25">
      <c r="I49" s="145"/>
    </row>
    <row r="50" spans="9:9" x14ac:dyDescent="0.25">
      <c r="I50" s="145"/>
    </row>
    <row r="51" spans="9:9" x14ac:dyDescent="0.25">
      <c r="I51" s="145"/>
    </row>
    <row r="52" spans="9:9" x14ac:dyDescent="0.25">
      <c r="I52" s="145"/>
    </row>
    <row r="53" spans="9:9" x14ac:dyDescent="0.25">
      <c r="I53" s="145"/>
    </row>
    <row r="54" spans="9:9" x14ac:dyDescent="0.25">
      <c r="I54" s="145"/>
    </row>
    <row r="55" spans="9:9" x14ac:dyDescent="0.25">
      <c r="I55" s="145"/>
    </row>
    <row r="56" spans="9:9" x14ac:dyDescent="0.25">
      <c r="I56" s="145"/>
    </row>
    <row r="57" spans="9:9" x14ac:dyDescent="0.25">
      <c r="I57" s="145"/>
    </row>
    <row r="58" spans="9:9" x14ac:dyDescent="0.25">
      <c r="I58" s="145"/>
    </row>
    <row r="59" spans="9:9" x14ac:dyDescent="0.25">
      <c r="I59" s="145"/>
    </row>
    <row r="60" spans="9:9" x14ac:dyDescent="0.25">
      <c r="I60" s="145"/>
    </row>
    <row r="61" spans="9:9" x14ac:dyDescent="0.25">
      <c r="I61" s="145"/>
    </row>
    <row r="62" spans="9:9" x14ac:dyDescent="0.25">
      <c r="I62" s="145"/>
    </row>
    <row r="63" spans="9:9" x14ac:dyDescent="0.25">
      <c r="I63" s="145"/>
    </row>
    <row r="64" spans="9:9" x14ac:dyDescent="0.25">
      <c r="I64" s="145"/>
    </row>
    <row r="65" spans="9:9" x14ac:dyDescent="0.25">
      <c r="I65" s="145"/>
    </row>
    <row r="66" spans="9:9" x14ac:dyDescent="0.25">
      <c r="I66" s="145"/>
    </row>
    <row r="67" spans="9:9" x14ac:dyDescent="0.25">
      <c r="I67" s="145"/>
    </row>
    <row r="68" spans="9:9" x14ac:dyDescent="0.25">
      <c r="I68" s="145"/>
    </row>
    <row r="69" spans="9:9" x14ac:dyDescent="0.25">
      <c r="I69" s="145"/>
    </row>
    <row r="70" spans="9:9" x14ac:dyDescent="0.25">
      <c r="I70" s="145"/>
    </row>
    <row r="71" spans="9:9" x14ac:dyDescent="0.25">
      <c r="I71" s="145"/>
    </row>
    <row r="72" spans="9:9" x14ac:dyDescent="0.25">
      <c r="I72" s="145"/>
    </row>
    <row r="73" spans="9:9" x14ac:dyDescent="0.25">
      <c r="I73" s="145"/>
    </row>
    <row r="74" spans="9:9" x14ac:dyDescent="0.25">
      <c r="I74" s="145"/>
    </row>
    <row r="75" spans="9:9" x14ac:dyDescent="0.25">
      <c r="I75" s="145"/>
    </row>
    <row r="76" spans="9:9" x14ac:dyDescent="0.25">
      <c r="I76" s="145"/>
    </row>
    <row r="77" spans="9:9" x14ac:dyDescent="0.25">
      <c r="I77" s="145"/>
    </row>
    <row r="78" spans="9:9" x14ac:dyDescent="0.25">
      <c r="I78" s="145"/>
    </row>
    <row r="79" spans="9:9" x14ac:dyDescent="0.25">
      <c r="I79" s="145"/>
    </row>
    <row r="80" spans="9:9" x14ac:dyDescent="0.25">
      <c r="I80" s="145"/>
    </row>
    <row r="81" spans="9:9" x14ac:dyDescent="0.25">
      <c r="I81" s="145"/>
    </row>
    <row r="82" spans="9:9" x14ac:dyDescent="0.25">
      <c r="I82" s="145"/>
    </row>
    <row r="83" spans="9:9" x14ac:dyDescent="0.25">
      <c r="I83" s="145"/>
    </row>
    <row r="84" spans="9:9" x14ac:dyDescent="0.25">
      <c r="I84" s="145"/>
    </row>
    <row r="85" spans="9:9" x14ac:dyDescent="0.25">
      <c r="I85" s="145"/>
    </row>
    <row r="86" spans="9:9" x14ac:dyDescent="0.25">
      <c r="I86" s="145"/>
    </row>
    <row r="87" spans="9:9" x14ac:dyDescent="0.25">
      <c r="I87" s="145"/>
    </row>
    <row r="88" spans="9:9" x14ac:dyDescent="0.25">
      <c r="I88" s="145"/>
    </row>
    <row r="89" spans="9:9" x14ac:dyDescent="0.25">
      <c r="I89" s="145"/>
    </row>
    <row r="90" spans="9:9" x14ac:dyDescent="0.25">
      <c r="I90" s="145"/>
    </row>
    <row r="91" spans="9:9" x14ac:dyDescent="0.25">
      <c r="I91" s="145"/>
    </row>
    <row r="92" spans="9:9" x14ac:dyDescent="0.25">
      <c r="I92" s="145"/>
    </row>
    <row r="93" spans="9:9" x14ac:dyDescent="0.25">
      <c r="I93" s="145"/>
    </row>
    <row r="94" spans="9:9" x14ac:dyDescent="0.25">
      <c r="I94" s="145"/>
    </row>
    <row r="95" spans="9:9" x14ac:dyDescent="0.25">
      <c r="I95" s="145"/>
    </row>
    <row r="96" spans="9:9" x14ac:dyDescent="0.25">
      <c r="I96" s="145"/>
    </row>
    <row r="97" spans="9:9" x14ac:dyDescent="0.25">
      <c r="I97" s="145"/>
    </row>
    <row r="98" spans="9:9" x14ac:dyDescent="0.25">
      <c r="I98" s="145"/>
    </row>
    <row r="99" spans="9:9" x14ac:dyDescent="0.25">
      <c r="I99" s="145"/>
    </row>
    <row r="100" spans="9:9" x14ac:dyDescent="0.25">
      <c r="I100" s="145"/>
    </row>
    <row r="101" spans="9:9" x14ac:dyDescent="0.25">
      <c r="I101" s="145"/>
    </row>
    <row r="102" spans="9:9" x14ac:dyDescent="0.25">
      <c r="I102" s="145"/>
    </row>
    <row r="103" spans="9:9" x14ac:dyDescent="0.25">
      <c r="I103" s="145"/>
    </row>
    <row r="104" spans="9:9" x14ac:dyDescent="0.25">
      <c r="I104" s="145"/>
    </row>
    <row r="105" spans="9:9" x14ac:dyDescent="0.25">
      <c r="I105" s="145"/>
    </row>
    <row r="106" spans="9:9" x14ac:dyDescent="0.25">
      <c r="I106" s="145"/>
    </row>
    <row r="107" spans="9:9" x14ac:dyDescent="0.25">
      <c r="I107" s="145"/>
    </row>
    <row r="108" spans="9:9" x14ac:dyDescent="0.25">
      <c r="I108" s="145"/>
    </row>
    <row r="109" spans="9:9" x14ac:dyDescent="0.25">
      <c r="I109" s="145"/>
    </row>
    <row r="110" spans="9:9" x14ac:dyDescent="0.25">
      <c r="I110" s="145"/>
    </row>
    <row r="111" spans="9:9" x14ac:dyDescent="0.25">
      <c r="I111" s="145"/>
    </row>
    <row r="112" spans="9:9" x14ac:dyDescent="0.25">
      <c r="I112" s="145"/>
    </row>
    <row r="113" spans="9:9" x14ac:dyDescent="0.25">
      <c r="I113" s="145"/>
    </row>
    <row r="114" spans="9:9" x14ac:dyDescent="0.25">
      <c r="I114" s="145"/>
    </row>
    <row r="115" spans="9:9" x14ac:dyDescent="0.25">
      <c r="I115" s="145"/>
    </row>
    <row r="116" spans="9:9" x14ac:dyDescent="0.25">
      <c r="I116" s="145"/>
    </row>
    <row r="117" spans="9:9" x14ac:dyDescent="0.25">
      <c r="I117" s="145"/>
    </row>
    <row r="118" spans="9:9" x14ac:dyDescent="0.25">
      <c r="I118" s="145"/>
    </row>
    <row r="119" spans="9:9" x14ac:dyDescent="0.25">
      <c r="I119" s="145"/>
    </row>
    <row r="120" spans="9:9" x14ac:dyDescent="0.25">
      <c r="I120" s="145"/>
    </row>
    <row r="121" spans="9:9" x14ac:dyDescent="0.25">
      <c r="I121" s="145"/>
    </row>
    <row r="122" spans="9:9" x14ac:dyDescent="0.25">
      <c r="I122" s="145"/>
    </row>
    <row r="123" spans="9:9" x14ac:dyDescent="0.25">
      <c r="I123" s="145"/>
    </row>
    <row r="124" spans="9:9" x14ac:dyDescent="0.25">
      <c r="I124" s="145"/>
    </row>
    <row r="125" spans="9:9" x14ac:dyDescent="0.25">
      <c r="I125" s="145"/>
    </row>
    <row r="126" spans="9:9" x14ac:dyDescent="0.25">
      <c r="I126" s="145"/>
    </row>
    <row r="127" spans="9:9" x14ac:dyDescent="0.25">
      <c r="I127" s="145"/>
    </row>
    <row r="128" spans="9:9" x14ac:dyDescent="0.25">
      <c r="I128" s="145"/>
    </row>
    <row r="129" spans="9:9" x14ac:dyDescent="0.25">
      <c r="I129" s="145"/>
    </row>
    <row r="130" spans="9:9" x14ac:dyDescent="0.25">
      <c r="I130" s="145"/>
    </row>
    <row r="131" spans="9:9" x14ac:dyDescent="0.25">
      <c r="I131" s="145"/>
    </row>
    <row r="132" spans="9:9" x14ac:dyDescent="0.25">
      <c r="I132" s="145"/>
    </row>
    <row r="133" spans="9:9" x14ac:dyDescent="0.25">
      <c r="I133" s="145"/>
    </row>
    <row r="134" spans="9:9" x14ac:dyDescent="0.25">
      <c r="I134" s="145"/>
    </row>
    <row r="135" spans="9:9" x14ac:dyDescent="0.25">
      <c r="I135" s="145"/>
    </row>
    <row r="136" spans="9:9" x14ac:dyDescent="0.25">
      <c r="I136" s="145"/>
    </row>
    <row r="137" spans="9:9" x14ac:dyDescent="0.25">
      <c r="I137" s="145"/>
    </row>
    <row r="138" spans="9:9" x14ac:dyDescent="0.25">
      <c r="I138" s="145"/>
    </row>
    <row r="139" spans="9:9" x14ac:dyDescent="0.25">
      <c r="I139" s="145"/>
    </row>
    <row r="140" spans="9:9" x14ac:dyDescent="0.25">
      <c r="I140" s="145"/>
    </row>
    <row r="141" spans="9:9" x14ac:dyDescent="0.25">
      <c r="I141" s="145"/>
    </row>
    <row r="142" spans="9:9" x14ac:dyDescent="0.25">
      <c r="I142" s="145"/>
    </row>
    <row r="143" spans="9:9" x14ac:dyDescent="0.25">
      <c r="I143" s="145"/>
    </row>
    <row r="144" spans="9:9" x14ac:dyDescent="0.25">
      <c r="I144" s="145"/>
    </row>
    <row r="145" spans="9:9" x14ac:dyDescent="0.25">
      <c r="I145" s="145"/>
    </row>
    <row r="146" spans="9:9" x14ac:dyDescent="0.25">
      <c r="I146" s="145"/>
    </row>
    <row r="147" spans="9:9" x14ac:dyDescent="0.25">
      <c r="I147" s="145"/>
    </row>
    <row r="148" spans="9:9" x14ac:dyDescent="0.25">
      <c r="I148" s="145"/>
    </row>
    <row r="149" spans="9:9" x14ac:dyDescent="0.25">
      <c r="I149" s="145"/>
    </row>
    <row r="150" spans="9:9" x14ac:dyDescent="0.25">
      <c r="I150" s="145"/>
    </row>
    <row r="151" spans="9:9" x14ac:dyDescent="0.25">
      <c r="I151" s="145"/>
    </row>
    <row r="152" spans="9:9" x14ac:dyDescent="0.25">
      <c r="I152" s="145"/>
    </row>
    <row r="153" spans="9:9" x14ac:dyDescent="0.25">
      <c r="I153" s="145"/>
    </row>
    <row r="154" spans="9:9" x14ac:dyDescent="0.25">
      <c r="I154" s="145"/>
    </row>
    <row r="155" spans="9:9" x14ac:dyDescent="0.25">
      <c r="I155" s="145"/>
    </row>
    <row r="156" spans="9:9" x14ac:dyDescent="0.25">
      <c r="I156" s="145"/>
    </row>
    <row r="157" spans="9:9" x14ac:dyDescent="0.25">
      <c r="I157" s="145"/>
    </row>
    <row r="158" spans="9:9" x14ac:dyDescent="0.25">
      <c r="I158" s="145"/>
    </row>
    <row r="159" spans="9:9" x14ac:dyDescent="0.25">
      <c r="I159" s="145"/>
    </row>
    <row r="160" spans="9:9" x14ac:dyDescent="0.25">
      <c r="I160" s="145"/>
    </row>
    <row r="161" spans="9:9" x14ac:dyDescent="0.25">
      <c r="I161" s="145"/>
    </row>
    <row r="162" spans="9:9" x14ac:dyDescent="0.25">
      <c r="I162" s="145"/>
    </row>
    <row r="163" spans="9:9" x14ac:dyDescent="0.25">
      <c r="I163" s="145"/>
    </row>
    <row r="164" spans="9:9" x14ac:dyDescent="0.25">
      <c r="I164" s="145"/>
    </row>
    <row r="165" spans="9:9" x14ac:dyDescent="0.25">
      <c r="I165" s="145"/>
    </row>
    <row r="166" spans="9:9" x14ac:dyDescent="0.25">
      <c r="I166" s="145"/>
    </row>
    <row r="167" spans="9:9" x14ac:dyDescent="0.25">
      <c r="I167" s="145"/>
    </row>
    <row r="168" spans="9:9" x14ac:dyDescent="0.25">
      <c r="I168" s="145"/>
    </row>
    <row r="169" spans="9:9" x14ac:dyDescent="0.25">
      <c r="I169" s="145"/>
    </row>
    <row r="170" spans="9:9" x14ac:dyDescent="0.25">
      <c r="I170" s="145"/>
    </row>
    <row r="171" spans="9:9" x14ac:dyDescent="0.25">
      <c r="I171" s="145"/>
    </row>
    <row r="172" spans="9:9" x14ac:dyDescent="0.25">
      <c r="I172" s="145"/>
    </row>
    <row r="173" spans="9:9" x14ac:dyDescent="0.25">
      <c r="I173" s="145"/>
    </row>
    <row r="174" spans="9:9" x14ac:dyDescent="0.25">
      <c r="I174" s="145"/>
    </row>
    <row r="175" spans="9:9" x14ac:dyDescent="0.25">
      <c r="I175" s="145"/>
    </row>
    <row r="176" spans="9:9" x14ac:dyDescent="0.25">
      <c r="I176" s="145"/>
    </row>
    <row r="177" spans="9:9" x14ac:dyDescent="0.25">
      <c r="I177" s="145"/>
    </row>
    <row r="178" spans="9:9" x14ac:dyDescent="0.25">
      <c r="I178" s="145"/>
    </row>
    <row r="179" spans="9:9" x14ac:dyDescent="0.25">
      <c r="I179" s="145"/>
    </row>
    <row r="180" spans="9:9" x14ac:dyDescent="0.25">
      <c r="I180" s="145"/>
    </row>
    <row r="181" spans="9:9" x14ac:dyDescent="0.25">
      <c r="I181" s="145"/>
    </row>
    <row r="182" spans="9:9" x14ac:dyDescent="0.25">
      <c r="I182" s="145"/>
    </row>
    <row r="183" spans="9:9" x14ac:dyDescent="0.25">
      <c r="I183" s="145"/>
    </row>
    <row r="184" spans="9:9" x14ac:dyDescent="0.25">
      <c r="I184" s="145"/>
    </row>
    <row r="185" spans="9:9" x14ac:dyDescent="0.25">
      <c r="I185" s="145"/>
    </row>
    <row r="186" spans="9:9" x14ac:dyDescent="0.25">
      <c r="I186" s="145"/>
    </row>
    <row r="187" spans="9:9" x14ac:dyDescent="0.25">
      <c r="I187" s="145"/>
    </row>
    <row r="188" spans="9:9" x14ac:dyDescent="0.25">
      <c r="I188" s="145"/>
    </row>
    <row r="189" spans="9:9" x14ac:dyDescent="0.25">
      <c r="I189" s="145"/>
    </row>
    <row r="190" spans="9:9" x14ac:dyDescent="0.25">
      <c r="I190" s="145"/>
    </row>
    <row r="191" spans="9:9" x14ac:dyDescent="0.25">
      <c r="I191" s="145"/>
    </row>
    <row r="192" spans="9:9" x14ac:dyDescent="0.25">
      <c r="I192" s="145"/>
    </row>
    <row r="193" spans="9:9" x14ac:dyDescent="0.25">
      <c r="I193" s="145"/>
    </row>
    <row r="194" spans="9:9" x14ac:dyDescent="0.25">
      <c r="I194" s="145"/>
    </row>
    <row r="195" spans="9:9" x14ac:dyDescent="0.25">
      <c r="I195" s="145"/>
    </row>
    <row r="196" spans="9:9" x14ac:dyDescent="0.25">
      <c r="I196" s="145"/>
    </row>
    <row r="197" spans="9:9" x14ac:dyDescent="0.25">
      <c r="I197" s="145"/>
    </row>
    <row r="198" spans="9:9" x14ac:dyDescent="0.25">
      <c r="I198" s="145"/>
    </row>
    <row r="199" spans="9:9" x14ac:dyDescent="0.25">
      <c r="I199" s="145"/>
    </row>
    <row r="200" spans="9:9" x14ac:dyDescent="0.25">
      <c r="I200" s="145"/>
    </row>
    <row r="201" spans="9:9" x14ac:dyDescent="0.25">
      <c r="I201" s="145"/>
    </row>
    <row r="202" spans="9:9" x14ac:dyDescent="0.25">
      <c r="I202" s="145"/>
    </row>
    <row r="203" spans="9:9" x14ac:dyDescent="0.25">
      <c r="I203" s="145"/>
    </row>
    <row r="204" spans="9:9" x14ac:dyDescent="0.25">
      <c r="I204" s="145"/>
    </row>
    <row r="205" spans="9:9" x14ac:dyDescent="0.25">
      <c r="I205" s="145"/>
    </row>
    <row r="206" spans="9:9" x14ac:dyDescent="0.25">
      <c r="I206" s="145"/>
    </row>
    <row r="207" spans="9:9" x14ac:dyDescent="0.25">
      <c r="I207" s="145"/>
    </row>
    <row r="208" spans="9:9" x14ac:dyDescent="0.25">
      <c r="I208" s="145"/>
    </row>
    <row r="209" spans="9:9" x14ac:dyDescent="0.25">
      <c r="I209" s="145"/>
    </row>
    <row r="210" spans="9:9" x14ac:dyDescent="0.25">
      <c r="I210" s="145"/>
    </row>
    <row r="211" spans="9:9" x14ac:dyDescent="0.25">
      <c r="I211" s="145"/>
    </row>
    <row r="212" spans="9:9" x14ac:dyDescent="0.25">
      <c r="I212" s="145"/>
    </row>
    <row r="213" spans="9:9" x14ac:dyDescent="0.25">
      <c r="I213" s="145"/>
    </row>
    <row r="214" spans="9:9" x14ac:dyDescent="0.25">
      <c r="I214" s="145"/>
    </row>
    <row r="215" spans="9:9" x14ac:dyDescent="0.25">
      <c r="I215" s="145"/>
    </row>
    <row r="216" spans="9:9" x14ac:dyDescent="0.25">
      <c r="I216" s="145"/>
    </row>
    <row r="217" spans="9:9" x14ac:dyDescent="0.25">
      <c r="I217" s="145"/>
    </row>
    <row r="218" spans="9:9" x14ac:dyDescent="0.25">
      <c r="I218" s="145"/>
    </row>
    <row r="219" spans="9:9" x14ac:dyDescent="0.25">
      <c r="I219" s="145"/>
    </row>
    <row r="220" spans="9:9" x14ac:dyDescent="0.25">
      <c r="I220" s="145"/>
    </row>
    <row r="221" spans="9:9" x14ac:dyDescent="0.25">
      <c r="I221" s="145"/>
    </row>
    <row r="222" spans="9:9" x14ac:dyDescent="0.25">
      <c r="I222" s="145"/>
    </row>
    <row r="223" spans="9:9" x14ac:dyDescent="0.25">
      <c r="I223" s="145"/>
    </row>
    <row r="224" spans="9:9" x14ac:dyDescent="0.25">
      <c r="I224" s="145"/>
    </row>
    <row r="225" spans="9:9" x14ac:dyDescent="0.25">
      <c r="I225" s="145"/>
    </row>
    <row r="226" spans="9:9" x14ac:dyDescent="0.25">
      <c r="I226" s="145"/>
    </row>
    <row r="227" spans="9:9" x14ac:dyDescent="0.25">
      <c r="I227" s="145"/>
    </row>
    <row r="228" spans="9:9" x14ac:dyDescent="0.25">
      <c r="I228" s="145"/>
    </row>
    <row r="229" spans="9:9" x14ac:dyDescent="0.25">
      <c r="I229" s="145"/>
    </row>
    <row r="230" spans="9:9" x14ac:dyDescent="0.25">
      <c r="I230" s="145"/>
    </row>
    <row r="231" spans="9:9" x14ac:dyDescent="0.25">
      <c r="I231" s="145"/>
    </row>
    <row r="232" spans="9:9" x14ac:dyDescent="0.25">
      <c r="I232" s="145"/>
    </row>
    <row r="233" spans="9:9" x14ac:dyDescent="0.25">
      <c r="I233" s="145"/>
    </row>
    <row r="234" spans="9:9" x14ac:dyDescent="0.25">
      <c r="I234" s="145"/>
    </row>
    <row r="235" spans="9:9" x14ac:dyDescent="0.25">
      <c r="I235" s="145"/>
    </row>
    <row r="236" spans="9:9" x14ac:dyDescent="0.25">
      <c r="I236" s="145"/>
    </row>
    <row r="237" spans="9:9" x14ac:dyDescent="0.25">
      <c r="I237" s="145"/>
    </row>
    <row r="238" spans="9:9" x14ac:dyDescent="0.25">
      <c r="I238" s="145"/>
    </row>
    <row r="239" spans="9:9" x14ac:dyDescent="0.25">
      <c r="I239" s="145"/>
    </row>
    <row r="240" spans="9:9" x14ac:dyDescent="0.25">
      <c r="I240" s="145"/>
    </row>
    <row r="241" spans="9:9" x14ac:dyDescent="0.25">
      <c r="I241" s="145"/>
    </row>
    <row r="242" spans="9:9" x14ac:dyDescent="0.25">
      <c r="I242" s="145"/>
    </row>
    <row r="243" spans="9:9" x14ac:dyDescent="0.25">
      <c r="I243" s="145"/>
    </row>
    <row r="244" spans="9:9" x14ac:dyDescent="0.25">
      <c r="I244" s="145"/>
    </row>
    <row r="245" spans="9:9" x14ac:dyDescent="0.25">
      <c r="I245" s="145"/>
    </row>
    <row r="246" spans="9:9" x14ac:dyDescent="0.25">
      <c r="I246" s="145"/>
    </row>
    <row r="247" spans="9:9" x14ac:dyDescent="0.25">
      <c r="I247" s="145"/>
    </row>
    <row r="248" spans="9:9" x14ac:dyDescent="0.25">
      <c r="I248" s="145"/>
    </row>
    <row r="249" spans="9:9" x14ac:dyDescent="0.25">
      <c r="I249" s="145"/>
    </row>
    <row r="250" spans="9:9" x14ac:dyDescent="0.25">
      <c r="I250" s="145"/>
    </row>
    <row r="251" spans="9:9" x14ac:dyDescent="0.25">
      <c r="I251" s="145"/>
    </row>
    <row r="252" spans="9:9" x14ac:dyDescent="0.25">
      <c r="I252" s="145"/>
    </row>
    <row r="253" spans="9:9" x14ac:dyDescent="0.25">
      <c r="I253" s="145"/>
    </row>
    <row r="254" spans="9:9" x14ac:dyDescent="0.25">
      <c r="I254" s="145"/>
    </row>
    <row r="255" spans="9:9" x14ac:dyDescent="0.25">
      <c r="I255" s="145"/>
    </row>
    <row r="256" spans="9:9" x14ac:dyDescent="0.25">
      <c r="I256" s="145"/>
    </row>
    <row r="257" spans="9:9" x14ac:dyDescent="0.25">
      <c r="I257" s="145"/>
    </row>
    <row r="258" spans="9:9" x14ac:dyDescent="0.25">
      <c r="I258" s="145"/>
    </row>
    <row r="259" spans="9:9" x14ac:dyDescent="0.25">
      <c r="I259" s="145"/>
    </row>
    <row r="260" spans="9:9" x14ac:dyDescent="0.25">
      <c r="I260" s="145"/>
    </row>
    <row r="261" spans="9:9" x14ac:dyDescent="0.25">
      <c r="I261" s="145"/>
    </row>
    <row r="262" spans="9:9" x14ac:dyDescent="0.25">
      <c r="I262" s="145"/>
    </row>
    <row r="263" spans="9:9" x14ac:dyDescent="0.25">
      <c r="I263" s="145"/>
    </row>
    <row r="264" spans="9:9" x14ac:dyDescent="0.25">
      <c r="I264" s="145"/>
    </row>
    <row r="265" spans="9:9" x14ac:dyDescent="0.25">
      <c r="I265" s="145"/>
    </row>
    <row r="266" spans="9:9" x14ac:dyDescent="0.25">
      <c r="I266" s="145"/>
    </row>
    <row r="267" spans="9:9" x14ac:dyDescent="0.25">
      <c r="I267" s="145"/>
    </row>
    <row r="268" spans="9:9" x14ac:dyDescent="0.25">
      <c r="I268" s="145"/>
    </row>
    <row r="269" spans="9:9" x14ac:dyDescent="0.25">
      <c r="I269" s="145"/>
    </row>
    <row r="270" spans="9:9" x14ac:dyDescent="0.25">
      <c r="I270" s="145"/>
    </row>
    <row r="271" spans="9:9" x14ac:dyDescent="0.25">
      <c r="I271" s="145"/>
    </row>
    <row r="272" spans="9:9" x14ac:dyDescent="0.25">
      <c r="I272" s="145"/>
    </row>
    <row r="273" spans="9:9" x14ac:dyDescent="0.25">
      <c r="I273" s="145"/>
    </row>
    <row r="274" spans="9:9" x14ac:dyDescent="0.25">
      <c r="I274" s="145"/>
    </row>
    <row r="275" spans="9:9" x14ac:dyDescent="0.25">
      <c r="I275" s="145"/>
    </row>
    <row r="276" spans="9:9" x14ac:dyDescent="0.25">
      <c r="I276" s="145"/>
    </row>
    <row r="277" spans="9:9" x14ac:dyDescent="0.25">
      <c r="I277" s="145"/>
    </row>
    <row r="278" spans="9:9" x14ac:dyDescent="0.25">
      <c r="I278" s="145"/>
    </row>
    <row r="279" spans="9:9" x14ac:dyDescent="0.25">
      <c r="I279" s="145"/>
    </row>
    <row r="280" spans="9:9" x14ac:dyDescent="0.25">
      <c r="I280" s="145"/>
    </row>
    <row r="281" spans="9:9" x14ac:dyDescent="0.25">
      <c r="I281" s="145"/>
    </row>
    <row r="282" spans="9:9" x14ac:dyDescent="0.25">
      <c r="I282" s="145"/>
    </row>
    <row r="283" spans="9:9" x14ac:dyDescent="0.25">
      <c r="I283" s="145"/>
    </row>
    <row r="284" spans="9:9" x14ac:dyDescent="0.25">
      <c r="I284" s="145"/>
    </row>
    <row r="285" spans="9:9" x14ac:dyDescent="0.25">
      <c r="I285" s="145"/>
    </row>
    <row r="286" spans="9:9" x14ac:dyDescent="0.25">
      <c r="I286" s="145"/>
    </row>
    <row r="287" spans="9:9" x14ac:dyDescent="0.25">
      <c r="I287" s="145"/>
    </row>
    <row r="288" spans="9:9" x14ac:dyDescent="0.25">
      <c r="I288" s="145"/>
    </row>
    <row r="289" spans="9:9" x14ac:dyDescent="0.25">
      <c r="I289" s="145"/>
    </row>
    <row r="290" spans="9:9" x14ac:dyDescent="0.25">
      <c r="I290" s="145"/>
    </row>
    <row r="291" spans="9:9" x14ac:dyDescent="0.25">
      <c r="I291" s="145"/>
    </row>
    <row r="292" spans="9:9" x14ac:dyDescent="0.25">
      <c r="I292" s="145"/>
    </row>
    <row r="293" spans="9:9" x14ac:dyDescent="0.25">
      <c r="I293" s="145"/>
    </row>
    <row r="294" spans="9:9" x14ac:dyDescent="0.25">
      <c r="I294" s="145"/>
    </row>
    <row r="295" spans="9:9" x14ac:dyDescent="0.25">
      <c r="I295" s="145"/>
    </row>
    <row r="296" spans="9:9" x14ac:dyDescent="0.25">
      <c r="I296" s="145"/>
    </row>
    <row r="297" spans="9:9" x14ac:dyDescent="0.25">
      <c r="I297" s="145"/>
    </row>
    <row r="298" spans="9:9" x14ac:dyDescent="0.25">
      <c r="I298" s="145"/>
    </row>
    <row r="299" spans="9:9" x14ac:dyDescent="0.25">
      <c r="I299" s="145"/>
    </row>
    <row r="300" spans="9:9" x14ac:dyDescent="0.25">
      <c r="I300" s="145"/>
    </row>
    <row r="301" spans="9:9" x14ac:dyDescent="0.25">
      <c r="I301" s="145"/>
    </row>
    <row r="302" spans="9:9" x14ac:dyDescent="0.25">
      <c r="I302" s="145"/>
    </row>
    <row r="303" spans="9:9" x14ac:dyDescent="0.25">
      <c r="I303" s="145"/>
    </row>
    <row r="304" spans="9:9" x14ac:dyDescent="0.25">
      <c r="I304" s="145"/>
    </row>
    <row r="305" spans="9:9" x14ac:dyDescent="0.25">
      <c r="I305" s="145"/>
    </row>
    <row r="306" spans="9:9" x14ac:dyDescent="0.25">
      <c r="I306" s="145"/>
    </row>
    <row r="307" spans="9:9" x14ac:dyDescent="0.25">
      <c r="I307" s="145"/>
    </row>
    <row r="308" spans="9:9" x14ac:dyDescent="0.25">
      <c r="I308" s="145"/>
    </row>
    <row r="309" spans="9:9" x14ac:dyDescent="0.25">
      <c r="I309" s="145"/>
    </row>
    <row r="310" spans="9:9" x14ac:dyDescent="0.25">
      <c r="I310" s="145"/>
    </row>
    <row r="311" spans="9:9" x14ac:dyDescent="0.25">
      <c r="I311" s="145"/>
    </row>
    <row r="312" spans="9:9" x14ac:dyDescent="0.25">
      <c r="I312" s="145"/>
    </row>
    <row r="313" spans="9:9" x14ac:dyDescent="0.25">
      <c r="I313" s="145"/>
    </row>
    <row r="314" spans="9:9" x14ac:dyDescent="0.25">
      <c r="I314" s="145"/>
    </row>
    <row r="315" spans="9:9" x14ac:dyDescent="0.25">
      <c r="I315" s="145"/>
    </row>
    <row r="316" spans="9:9" x14ac:dyDescent="0.25">
      <c r="I316" s="145"/>
    </row>
    <row r="317" spans="9:9" x14ac:dyDescent="0.25">
      <c r="I317" s="145"/>
    </row>
    <row r="318" spans="9:9" x14ac:dyDescent="0.25">
      <c r="I318" s="145"/>
    </row>
    <row r="319" spans="9:9" x14ac:dyDescent="0.25">
      <c r="I319" s="145"/>
    </row>
    <row r="320" spans="9:9" x14ac:dyDescent="0.25">
      <c r="I320" s="145"/>
    </row>
    <row r="321" spans="9:9" x14ac:dyDescent="0.25">
      <c r="I321" s="145"/>
    </row>
    <row r="322" spans="9:9" x14ac:dyDescent="0.25">
      <c r="I322" s="145"/>
    </row>
    <row r="323" spans="9:9" x14ac:dyDescent="0.25">
      <c r="I323" s="145"/>
    </row>
    <row r="324" spans="9:9" x14ac:dyDescent="0.25">
      <c r="I324" s="145"/>
    </row>
    <row r="325" spans="9:9" x14ac:dyDescent="0.25">
      <c r="I325" s="145"/>
    </row>
    <row r="326" spans="9:9" x14ac:dyDescent="0.25">
      <c r="I326" s="145"/>
    </row>
    <row r="327" spans="9:9" x14ac:dyDescent="0.25">
      <c r="I327" s="145"/>
    </row>
    <row r="328" spans="9:9" x14ac:dyDescent="0.25">
      <c r="I328" s="145"/>
    </row>
    <row r="329" spans="9:9" x14ac:dyDescent="0.25">
      <c r="I329" s="145"/>
    </row>
    <row r="330" spans="9:9" x14ac:dyDescent="0.25">
      <c r="I330" s="145"/>
    </row>
    <row r="331" spans="9:9" x14ac:dyDescent="0.25">
      <c r="I331" s="145"/>
    </row>
    <row r="332" spans="9:9" x14ac:dyDescent="0.25">
      <c r="I332" s="145"/>
    </row>
    <row r="333" spans="9:9" x14ac:dyDescent="0.25">
      <c r="I333" s="145"/>
    </row>
    <row r="334" spans="9:9" x14ac:dyDescent="0.25">
      <c r="I334" s="145"/>
    </row>
    <row r="335" spans="9:9" x14ac:dyDescent="0.25">
      <c r="I335" s="145"/>
    </row>
    <row r="336" spans="9:9" x14ac:dyDescent="0.25">
      <c r="I336" s="145"/>
    </row>
    <row r="337" spans="9:9" x14ac:dyDescent="0.25">
      <c r="I337" s="145"/>
    </row>
    <row r="338" spans="9:9" x14ac:dyDescent="0.25">
      <c r="I338" s="145"/>
    </row>
    <row r="339" spans="9:9" x14ac:dyDescent="0.25">
      <c r="I339" s="145"/>
    </row>
    <row r="340" spans="9:9" x14ac:dyDescent="0.25">
      <c r="I340" s="145"/>
    </row>
    <row r="341" spans="9:9" x14ac:dyDescent="0.25">
      <c r="I341" s="145"/>
    </row>
    <row r="342" spans="9:9" x14ac:dyDescent="0.25">
      <c r="I342" s="145"/>
    </row>
    <row r="343" spans="9:9" x14ac:dyDescent="0.25">
      <c r="I343" s="145"/>
    </row>
    <row r="344" spans="9:9" x14ac:dyDescent="0.25">
      <c r="I344" s="145"/>
    </row>
    <row r="345" spans="9:9" x14ac:dyDescent="0.25">
      <c r="I345" s="145"/>
    </row>
    <row r="346" spans="9:9" x14ac:dyDescent="0.25">
      <c r="I346" s="145"/>
    </row>
    <row r="347" spans="9:9" x14ac:dyDescent="0.25">
      <c r="I347" s="145"/>
    </row>
    <row r="348" spans="9:9" x14ac:dyDescent="0.25">
      <c r="I348" s="145"/>
    </row>
    <row r="349" spans="9:9" x14ac:dyDescent="0.25">
      <c r="I349" s="145"/>
    </row>
    <row r="350" spans="9:9" x14ac:dyDescent="0.25">
      <c r="I350" s="145"/>
    </row>
    <row r="351" spans="9:9" x14ac:dyDescent="0.25">
      <c r="I351" s="145"/>
    </row>
    <row r="352" spans="9:9" x14ac:dyDescent="0.25">
      <c r="I352" s="145"/>
    </row>
    <row r="353" spans="9:9" x14ac:dyDescent="0.25">
      <c r="I353" s="145"/>
    </row>
    <row r="354" spans="9:9" x14ac:dyDescent="0.25">
      <c r="I354" s="145"/>
    </row>
    <row r="355" spans="9:9" x14ac:dyDescent="0.25">
      <c r="I355" s="145"/>
    </row>
    <row r="356" spans="9:9" x14ac:dyDescent="0.25">
      <c r="I356" s="145"/>
    </row>
    <row r="357" spans="9:9" x14ac:dyDescent="0.25">
      <c r="I357" s="145"/>
    </row>
    <row r="358" spans="9:9" x14ac:dyDescent="0.25">
      <c r="I358" s="145"/>
    </row>
    <row r="359" spans="9:9" x14ac:dyDescent="0.25">
      <c r="I359" s="145"/>
    </row>
    <row r="360" spans="9:9" x14ac:dyDescent="0.25">
      <c r="I360" s="145"/>
    </row>
    <row r="361" spans="9:9" x14ac:dyDescent="0.25">
      <c r="I361" s="145"/>
    </row>
    <row r="362" spans="9:9" x14ac:dyDescent="0.25">
      <c r="I362" s="145"/>
    </row>
    <row r="363" spans="9:9" x14ac:dyDescent="0.25">
      <c r="I363" s="145"/>
    </row>
    <row r="364" spans="9:9" x14ac:dyDescent="0.25">
      <c r="I364" s="145"/>
    </row>
    <row r="365" spans="9:9" x14ac:dyDescent="0.25">
      <c r="I365" s="145"/>
    </row>
    <row r="366" spans="9:9" x14ac:dyDescent="0.25">
      <c r="I366" s="145"/>
    </row>
    <row r="367" spans="9:9" x14ac:dyDescent="0.25">
      <c r="I367" s="145"/>
    </row>
    <row r="368" spans="9:9" x14ac:dyDescent="0.25">
      <c r="I368" s="145"/>
    </row>
    <row r="369" spans="9:9" x14ac:dyDescent="0.25">
      <c r="I369" s="145"/>
    </row>
    <row r="370" spans="9:9" x14ac:dyDescent="0.25">
      <c r="I370" s="145"/>
    </row>
    <row r="371" spans="9:9" x14ac:dyDescent="0.25">
      <c r="I371" s="145"/>
    </row>
    <row r="372" spans="9:9" x14ac:dyDescent="0.25">
      <c r="I372" s="145"/>
    </row>
    <row r="373" spans="9:9" x14ac:dyDescent="0.25">
      <c r="I373" s="145"/>
    </row>
    <row r="374" spans="9:9" x14ac:dyDescent="0.25">
      <c r="I374" s="145"/>
    </row>
    <row r="375" spans="9:9" x14ac:dyDescent="0.25">
      <c r="I375" s="145"/>
    </row>
    <row r="376" spans="9:9" x14ac:dyDescent="0.25">
      <c r="I376" s="145"/>
    </row>
    <row r="377" spans="9:9" x14ac:dyDescent="0.25">
      <c r="I377" s="145"/>
    </row>
    <row r="378" spans="9:9" x14ac:dyDescent="0.25">
      <c r="I378" s="145"/>
    </row>
    <row r="379" spans="9:9" x14ac:dyDescent="0.25">
      <c r="I379" s="145"/>
    </row>
    <row r="380" spans="9:9" x14ac:dyDescent="0.25">
      <c r="I380" s="145"/>
    </row>
    <row r="381" spans="9:9" x14ac:dyDescent="0.25">
      <c r="I381" s="145"/>
    </row>
    <row r="382" spans="9:9" x14ac:dyDescent="0.25">
      <c r="I382" s="145"/>
    </row>
    <row r="383" spans="9:9" x14ac:dyDescent="0.25">
      <c r="I383" s="145"/>
    </row>
    <row r="384" spans="9:9" x14ac:dyDescent="0.25">
      <c r="I384" s="145"/>
    </row>
    <row r="385" spans="9:9" x14ac:dyDescent="0.25">
      <c r="I385" s="145"/>
    </row>
    <row r="386" spans="9:9" x14ac:dyDescent="0.25">
      <c r="I386" s="145"/>
    </row>
    <row r="387" spans="9:9" x14ac:dyDescent="0.25">
      <c r="I387" s="145"/>
    </row>
    <row r="388" spans="9:9" x14ac:dyDescent="0.25">
      <c r="I388" s="145"/>
    </row>
    <row r="389" spans="9:9" x14ac:dyDescent="0.25">
      <c r="I389" s="145"/>
    </row>
    <row r="390" spans="9:9" x14ac:dyDescent="0.25">
      <c r="I390" s="145"/>
    </row>
    <row r="391" spans="9:9" x14ac:dyDescent="0.25">
      <c r="I391" s="145"/>
    </row>
    <row r="392" spans="9:9" x14ac:dyDescent="0.25">
      <c r="I392" s="145"/>
    </row>
    <row r="393" spans="9:9" x14ac:dyDescent="0.25">
      <c r="I393" s="145"/>
    </row>
    <row r="394" spans="9:9" x14ac:dyDescent="0.25">
      <c r="I394" s="145"/>
    </row>
    <row r="395" spans="9:9" x14ac:dyDescent="0.25">
      <c r="I395" s="145"/>
    </row>
    <row r="396" spans="9:9" x14ac:dyDescent="0.25">
      <c r="I396" s="145"/>
    </row>
    <row r="397" spans="9:9" x14ac:dyDescent="0.25">
      <c r="I397" s="145"/>
    </row>
    <row r="398" spans="9:9" x14ac:dyDescent="0.25">
      <c r="I398" s="145"/>
    </row>
    <row r="399" spans="9:9" x14ac:dyDescent="0.25">
      <c r="I399" s="145"/>
    </row>
    <row r="400" spans="9:9" x14ac:dyDescent="0.25">
      <c r="I400" s="145"/>
    </row>
    <row r="401" spans="9:9" x14ac:dyDescent="0.25">
      <c r="I401" s="145"/>
    </row>
    <row r="402" spans="9:9" x14ac:dyDescent="0.25">
      <c r="I402" s="145"/>
    </row>
    <row r="403" spans="9:9" x14ac:dyDescent="0.25">
      <c r="I403" s="145"/>
    </row>
    <row r="404" spans="9:9" x14ac:dyDescent="0.25">
      <c r="I404" s="145"/>
    </row>
    <row r="405" spans="9:9" x14ac:dyDescent="0.25">
      <c r="I405" s="145"/>
    </row>
    <row r="406" spans="9:9" x14ac:dyDescent="0.25">
      <c r="I406" s="145"/>
    </row>
    <row r="407" spans="9:9" x14ac:dyDescent="0.25">
      <c r="I407" s="145"/>
    </row>
    <row r="408" spans="9:9" x14ac:dyDescent="0.25">
      <c r="I408" s="145"/>
    </row>
    <row r="409" spans="9:9" x14ac:dyDescent="0.25">
      <c r="I409" s="145"/>
    </row>
    <row r="410" spans="9:9" x14ac:dyDescent="0.25">
      <c r="I410" s="145"/>
    </row>
    <row r="411" spans="9:9" x14ac:dyDescent="0.25">
      <c r="I411" s="145"/>
    </row>
    <row r="412" spans="9:9" x14ac:dyDescent="0.25">
      <c r="I412" s="145"/>
    </row>
    <row r="413" spans="9:9" x14ac:dyDescent="0.25">
      <c r="I413" s="145"/>
    </row>
    <row r="414" spans="9:9" x14ac:dyDescent="0.25">
      <c r="I414" s="145"/>
    </row>
    <row r="415" spans="9:9" x14ac:dyDescent="0.25">
      <c r="I415" s="145"/>
    </row>
    <row r="416" spans="9:9" x14ac:dyDescent="0.25">
      <c r="I416" s="145"/>
    </row>
    <row r="417" spans="9:9" x14ac:dyDescent="0.25">
      <c r="I417" s="145"/>
    </row>
    <row r="418" spans="9:9" x14ac:dyDescent="0.25">
      <c r="I418" s="145"/>
    </row>
    <row r="419" spans="9:9" x14ac:dyDescent="0.25">
      <c r="I419" s="145"/>
    </row>
    <row r="420" spans="9:9" x14ac:dyDescent="0.25">
      <c r="I420" s="145"/>
    </row>
    <row r="421" spans="9:9" x14ac:dyDescent="0.25">
      <c r="I421" s="145"/>
    </row>
    <row r="422" spans="9:9" x14ac:dyDescent="0.25">
      <c r="I422" s="145"/>
    </row>
    <row r="423" spans="9:9" x14ac:dyDescent="0.25">
      <c r="I423" s="145"/>
    </row>
    <row r="424" spans="9:9" x14ac:dyDescent="0.25">
      <c r="I424" s="145"/>
    </row>
    <row r="425" spans="9:9" x14ac:dyDescent="0.25">
      <c r="I425" s="145"/>
    </row>
    <row r="426" spans="9:9" x14ac:dyDescent="0.25">
      <c r="I426" s="145"/>
    </row>
    <row r="427" spans="9:9" x14ac:dyDescent="0.25">
      <c r="I427" s="145"/>
    </row>
    <row r="428" spans="9:9" x14ac:dyDescent="0.25">
      <c r="I428" s="145"/>
    </row>
    <row r="429" spans="9:9" x14ac:dyDescent="0.25">
      <c r="I429" s="145"/>
    </row>
    <row r="430" spans="9:9" x14ac:dyDescent="0.25">
      <c r="I430" s="145"/>
    </row>
    <row r="431" spans="9:9" x14ac:dyDescent="0.25">
      <c r="I431" s="145"/>
    </row>
    <row r="432" spans="9:9" x14ac:dyDescent="0.25">
      <c r="I432" s="145"/>
    </row>
    <row r="433" spans="9:9" x14ac:dyDescent="0.25">
      <c r="I433" s="145"/>
    </row>
    <row r="434" spans="9:9" x14ac:dyDescent="0.25">
      <c r="I434" s="145"/>
    </row>
    <row r="435" spans="9:9" x14ac:dyDescent="0.25">
      <c r="I435" s="145"/>
    </row>
    <row r="436" spans="9:9" x14ac:dyDescent="0.25">
      <c r="I436" s="145"/>
    </row>
    <row r="437" spans="9:9" x14ac:dyDescent="0.25">
      <c r="I437" s="145"/>
    </row>
    <row r="438" spans="9:9" x14ac:dyDescent="0.25">
      <c r="I438" s="145"/>
    </row>
    <row r="439" spans="9:9" x14ac:dyDescent="0.25">
      <c r="I439" s="145"/>
    </row>
    <row r="440" spans="9:9" x14ac:dyDescent="0.25">
      <c r="I440" s="145"/>
    </row>
    <row r="441" spans="9:9" x14ac:dyDescent="0.25">
      <c r="I441" s="145"/>
    </row>
  </sheetData>
  <mergeCells count="4">
    <mergeCell ref="A1:I1"/>
    <mergeCell ref="C30:D30"/>
    <mergeCell ref="C31:D31"/>
    <mergeCell ref="C32:D32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"/>
  <sheetViews>
    <sheetView workbookViewId="0">
      <selection activeCell="D28" sqref="D28"/>
    </sheetView>
  </sheetViews>
  <sheetFormatPr defaultRowHeight="15" x14ac:dyDescent="0.25"/>
  <cols>
    <col min="1" max="1" width="60" style="145" customWidth="1"/>
    <col min="2" max="2" width="5.85546875" style="145" customWidth="1"/>
    <col min="3" max="3" width="2.5703125" style="145" customWidth="1"/>
    <col min="4" max="4" width="3.85546875" style="145" customWidth="1"/>
    <col min="5" max="8" width="3.28515625" style="145" customWidth="1"/>
    <col min="9" max="9" width="3.28515625" style="217" customWidth="1"/>
  </cols>
  <sheetData>
    <row r="1" spans="1:9" ht="15.75" x14ac:dyDescent="0.2">
      <c r="A1" s="387" t="s">
        <v>287</v>
      </c>
      <c r="B1" s="388"/>
      <c r="C1" s="388"/>
      <c r="D1" s="388"/>
      <c r="E1" s="388"/>
      <c r="F1" s="388"/>
      <c r="G1" s="388"/>
      <c r="H1" s="388"/>
      <c r="I1" s="388"/>
    </row>
    <row r="2" spans="1:9" x14ac:dyDescent="0.2">
      <c r="A2" s="279" t="s">
        <v>0</v>
      </c>
      <c r="B2" s="356" t="s">
        <v>130</v>
      </c>
      <c r="C2" s="280" t="s">
        <v>1</v>
      </c>
      <c r="D2" s="281" t="s">
        <v>9</v>
      </c>
      <c r="E2" s="281" t="s">
        <v>9</v>
      </c>
      <c r="F2" s="281" t="s">
        <v>9</v>
      </c>
      <c r="G2" s="281" t="s">
        <v>9</v>
      </c>
      <c r="H2" s="280" t="s">
        <v>1</v>
      </c>
      <c r="I2" s="282" t="s">
        <v>8</v>
      </c>
    </row>
    <row r="3" spans="1:9" x14ac:dyDescent="0.25">
      <c r="A3" s="285" t="s">
        <v>7</v>
      </c>
      <c r="B3" s="285"/>
      <c r="C3" s="285"/>
      <c r="D3" s="285"/>
      <c r="E3" s="285"/>
      <c r="F3" s="285"/>
      <c r="G3" s="285"/>
      <c r="H3" s="285"/>
      <c r="I3" s="285"/>
    </row>
    <row r="4" spans="1:9" x14ac:dyDescent="0.25">
      <c r="A4" s="146" t="s">
        <v>91</v>
      </c>
      <c r="B4" s="146"/>
      <c r="C4" s="146"/>
      <c r="D4" s="147">
        <v>1</v>
      </c>
      <c r="E4" s="146"/>
      <c r="F4" s="146"/>
      <c r="G4" s="146"/>
      <c r="H4" s="146"/>
      <c r="I4" s="148"/>
    </row>
    <row r="5" spans="1:9" x14ac:dyDescent="0.25">
      <c r="A5" s="144" t="s">
        <v>3</v>
      </c>
      <c r="B5" s="144"/>
      <c r="C5" s="144"/>
      <c r="D5" s="155">
        <v>2</v>
      </c>
      <c r="E5" s="157"/>
      <c r="F5" s="157"/>
      <c r="G5" s="157"/>
      <c r="H5" s="157"/>
      <c r="I5" s="156"/>
    </row>
    <row r="6" spans="1:9" x14ac:dyDescent="0.25">
      <c r="A6" s="285" t="s">
        <v>15</v>
      </c>
      <c r="B6" s="285"/>
      <c r="C6" s="285"/>
      <c r="D6" s="285"/>
      <c r="E6" s="285"/>
      <c r="F6" s="285"/>
      <c r="G6" s="285"/>
      <c r="H6" s="285"/>
      <c r="I6" s="285"/>
    </row>
    <row r="7" spans="1:9" x14ac:dyDescent="0.25">
      <c r="A7" s="146" t="s">
        <v>34</v>
      </c>
      <c r="B7" s="146"/>
      <c r="C7" s="146"/>
      <c r="D7" s="146"/>
      <c r="E7" s="147">
        <v>1</v>
      </c>
      <c r="F7" s="146"/>
      <c r="G7" s="146"/>
      <c r="H7" s="146"/>
      <c r="I7" s="148"/>
    </row>
    <row r="8" spans="1:9" x14ac:dyDescent="0.25">
      <c r="A8" s="146" t="s">
        <v>381</v>
      </c>
      <c r="B8" s="146"/>
      <c r="C8" s="146"/>
      <c r="D8" s="146"/>
      <c r="E8" s="147">
        <v>2</v>
      </c>
      <c r="F8" s="146"/>
      <c r="G8" s="146"/>
      <c r="H8" s="146"/>
      <c r="I8" s="148"/>
    </row>
    <row r="9" spans="1:9" x14ac:dyDescent="0.25">
      <c r="A9" s="144" t="s">
        <v>36</v>
      </c>
      <c r="B9" s="144"/>
      <c r="C9" s="144"/>
      <c r="D9" s="144"/>
      <c r="E9" s="155">
        <v>8</v>
      </c>
      <c r="F9" s="157"/>
      <c r="G9" s="157"/>
      <c r="H9" s="157"/>
      <c r="I9" s="156"/>
    </row>
    <row r="10" spans="1:9" x14ac:dyDescent="0.25">
      <c r="A10" s="285" t="s">
        <v>92</v>
      </c>
      <c r="B10" s="285"/>
      <c r="C10" s="285"/>
      <c r="D10" s="285"/>
      <c r="E10" s="285"/>
      <c r="F10" s="285"/>
      <c r="G10" s="285"/>
      <c r="H10" s="285"/>
      <c r="I10" s="285"/>
    </row>
    <row r="11" spans="1:9" x14ac:dyDescent="0.25">
      <c r="A11" s="146" t="s">
        <v>6</v>
      </c>
      <c r="B11" s="146"/>
      <c r="C11" s="146"/>
      <c r="D11" s="146"/>
      <c r="E11" s="146"/>
      <c r="F11" s="147">
        <v>0</v>
      </c>
      <c r="G11" s="146"/>
      <c r="H11" s="146"/>
      <c r="I11" s="146"/>
    </row>
    <row r="12" spans="1:9" x14ac:dyDescent="0.25">
      <c r="A12" s="146" t="s">
        <v>136</v>
      </c>
      <c r="B12" s="146"/>
      <c r="C12" s="146"/>
      <c r="D12" s="146"/>
      <c r="E12" s="146"/>
      <c r="F12" s="147">
        <v>1</v>
      </c>
      <c r="G12" s="146"/>
      <c r="H12" s="146"/>
      <c r="I12" s="146"/>
    </row>
    <row r="13" spans="1:9" x14ac:dyDescent="0.25">
      <c r="A13" s="146" t="s">
        <v>27</v>
      </c>
      <c r="B13" s="146"/>
      <c r="C13" s="146"/>
      <c r="D13" s="146"/>
      <c r="E13" s="146"/>
      <c r="F13" s="147">
        <v>2</v>
      </c>
      <c r="G13" s="146"/>
      <c r="H13" s="146"/>
      <c r="I13" s="146"/>
    </row>
    <row r="14" spans="1:9" x14ac:dyDescent="0.25">
      <c r="A14" s="146" t="s">
        <v>36</v>
      </c>
      <c r="B14" s="146"/>
      <c r="C14" s="146"/>
      <c r="D14" s="146"/>
      <c r="E14" s="146"/>
      <c r="F14" s="147">
        <v>8</v>
      </c>
      <c r="G14" s="146"/>
      <c r="H14" s="146"/>
      <c r="I14" s="146"/>
    </row>
    <row r="15" spans="1:9" x14ac:dyDescent="0.25">
      <c r="A15" s="144" t="s">
        <v>105</v>
      </c>
      <c r="B15" s="144"/>
      <c r="C15" s="144"/>
      <c r="D15" s="144"/>
      <c r="E15" s="144"/>
      <c r="F15" s="155">
        <v>9</v>
      </c>
      <c r="G15" s="157"/>
      <c r="H15" s="157"/>
      <c r="I15" s="156"/>
    </row>
    <row r="16" spans="1:9" x14ac:dyDescent="0.25">
      <c r="A16" s="285" t="s">
        <v>17</v>
      </c>
      <c r="B16" s="285"/>
      <c r="C16" s="285"/>
      <c r="D16" s="285"/>
      <c r="E16" s="285"/>
      <c r="F16" s="285"/>
      <c r="G16" s="285"/>
      <c r="H16" s="285"/>
      <c r="I16" s="285"/>
    </row>
    <row r="17" spans="1:9" x14ac:dyDescent="0.25">
      <c r="A17" s="146" t="s">
        <v>6</v>
      </c>
      <c r="B17" s="146"/>
      <c r="C17" s="146"/>
      <c r="D17" s="146"/>
      <c r="E17" s="146"/>
      <c r="F17" s="146"/>
      <c r="G17" s="147">
        <v>0</v>
      </c>
      <c r="H17" s="146"/>
      <c r="I17" s="148"/>
    </row>
    <row r="18" spans="1:9" x14ac:dyDescent="0.25">
      <c r="A18" s="146" t="s">
        <v>138</v>
      </c>
      <c r="B18" s="146"/>
      <c r="C18" s="146"/>
      <c r="D18" s="146"/>
      <c r="E18" s="146"/>
      <c r="F18" s="146"/>
      <c r="G18" s="147">
        <v>1</v>
      </c>
      <c r="H18" s="146"/>
      <c r="I18" s="148"/>
    </row>
    <row r="19" spans="1:9" x14ac:dyDescent="0.25">
      <c r="A19" s="146" t="s">
        <v>10</v>
      </c>
      <c r="B19" s="146"/>
      <c r="C19" s="146"/>
      <c r="D19" s="146"/>
      <c r="E19" s="146"/>
      <c r="F19" s="146"/>
      <c r="G19" s="147">
        <v>3</v>
      </c>
      <c r="H19" s="146"/>
      <c r="I19" s="148"/>
    </row>
    <row r="20" spans="1:9" x14ac:dyDescent="0.25">
      <c r="A20" s="146" t="s">
        <v>11</v>
      </c>
      <c r="B20" s="146"/>
      <c r="C20" s="146"/>
      <c r="D20" s="146"/>
      <c r="E20" s="146"/>
      <c r="F20" s="146"/>
      <c r="G20" s="147">
        <v>4</v>
      </c>
      <c r="H20" s="146"/>
      <c r="I20" s="148"/>
    </row>
    <row r="21" spans="1:9" x14ac:dyDescent="0.25">
      <c r="A21" s="146" t="s">
        <v>12</v>
      </c>
      <c r="B21" s="146"/>
      <c r="C21" s="146"/>
      <c r="D21" s="146"/>
      <c r="E21" s="146"/>
      <c r="F21" s="146"/>
      <c r="G21" s="147">
        <v>5</v>
      </c>
      <c r="H21" s="146"/>
      <c r="I21" s="148"/>
    </row>
    <row r="22" spans="1:9" x14ac:dyDescent="0.25">
      <c r="A22" s="144" t="s">
        <v>13</v>
      </c>
      <c r="B22" s="144"/>
      <c r="C22" s="144"/>
      <c r="D22" s="144"/>
      <c r="E22" s="144"/>
      <c r="F22" s="144"/>
      <c r="G22" s="155">
        <v>7</v>
      </c>
      <c r="H22" s="157"/>
      <c r="I22" s="156"/>
    </row>
    <row r="23" spans="1:9" x14ac:dyDescent="0.25">
      <c r="A23" s="285" t="s">
        <v>14</v>
      </c>
      <c r="B23" s="285"/>
      <c r="C23" s="285"/>
      <c r="D23" s="285"/>
      <c r="E23" s="285"/>
      <c r="F23" s="285"/>
      <c r="G23" s="285"/>
      <c r="H23" s="285"/>
      <c r="I23" s="285"/>
    </row>
    <row r="24" spans="1:9" x14ac:dyDescent="0.25">
      <c r="A24" s="146" t="s">
        <v>29</v>
      </c>
      <c r="B24" s="146"/>
      <c r="C24" s="146"/>
      <c r="D24" s="146"/>
      <c r="E24" s="146"/>
      <c r="F24" s="146"/>
      <c r="G24" s="146"/>
      <c r="H24" s="146"/>
      <c r="I24" s="165" t="s">
        <v>51</v>
      </c>
    </row>
    <row r="25" spans="1:9" x14ac:dyDescent="0.25">
      <c r="A25" s="146" t="s">
        <v>30</v>
      </c>
      <c r="B25" s="146"/>
      <c r="C25" s="146"/>
      <c r="D25" s="146"/>
      <c r="E25" s="146"/>
      <c r="F25" s="146"/>
      <c r="G25" s="146"/>
      <c r="H25" s="146"/>
      <c r="I25" s="165" t="s">
        <v>52</v>
      </c>
    </row>
    <row r="26" spans="1:9" x14ac:dyDescent="0.25">
      <c r="A26" s="146" t="s">
        <v>31</v>
      </c>
      <c r="B26" s="146"/>
      <c r="C26" s="146"/>
      <c r="D26" s="146"/>
      <c r="E26" s="146"/>
      <c r="F26" s="146"/>
      <c r="G26" s="146"/>
      <c r="H26" s="146"/>
      <c r="I26" s="165" t="s">
        <v>53</v>
      </c>
    </row>
    <row r="27" spans="1:9" x14ac:dyDescent="0.25">
      <c r="A27" s="146" t="s">
        <v>32</v>
      </c>
      <c r="B27" s="146"/>
      <c r="C27" s="146"/>
      <c r="D27" s="146"/>
      <c r="E27" s="146"/>
      <c r="F27" s="146"/>
      <c r="G27" s="146"/>
      <c r="H27" s="146"/>
      <c r="I27" s="165" t="s">
        <v>54</v>
      </c>
    </row>
    <row r="28" spans="1:9" x14ac:dyDescent="0.25">
      <c r="A28" s="146" t="s">
        <v>94</v>
      </c>
      <c r="B28" s="146"/>
      <c r="C28" s="146"/>
      <c r="D28" s="146"/>
      <c r="E28" s="146"/>
      <c r="F28" s="146"/>
      <c r="G28" s="146"/>
      <c r="H28" s="146"/>
      <c r="I28" s="165" t="s">
        <v>76</v>
      </c>
    </row>
    <row r="29" spans="1:9" x14ac:dyDescent="0.25">
      <c r="A29" s="146" t="s">
        <v>95</v>
      </c>
      <c r="B29" s="146"/>
      <c r="C29" s="146"/>
      <c r="D29" s="146"/>
      <c r="E29" s="146"/>
      <c r="F29" s="146"/>
      <c r="G29" s="146"/>
      <c r="H29" s="146"/>
      <c r="I29" s="165" t="s">
        <v>77</v>
      </c>
    </row>
    <row r="30" spans="1:9" x14ac:dyDescent="0.25">
      <c r="A30" s="285" t="s">
        <v>152</v>
      </c>
      <c r="B30" s="285"/>
      <c r="C30" s="285"/>
      <c r="D30" s="285"/>
      <c r="E30" s="285"/>
      <c r="F30" s="285"/>
      <c r="G30" s="285"/>
      <c r="H30" s="285"/>
      <c r="I30" s="285"/>
    </row>
    <row r="31" spans="1:9" x14ac:dyDescent="0.25">
      <c r="A31" s="146" t="s">
        <v>118</v>
      </c>
      <c r="B31" s="146" t="s">
        <v>119</v>
      </c>
      <c r="C31" s="146"/>
      <c r="D31" s="146"/>
      <c r="E31" s="146"/>
      <c r="F31" s="146"/>
      <c r="G31" s="146"/>
      <c r="H31" s="146"/>
      <c r="I31" s="146"/>
    </row>
    <row r="32" spans="1:9" x14ac:dyDescent="0.25">
      <c r="A32" s="146" t="s">
        <v>96</v>
      </c>
      <c r="B32" s="146" t="s">
        <v>120</v>
      </c>
      <c r="C32" s="146"/>
      <c r="D32" s="146"/>
      <c r="E32" s="146"/>
      <c r="F32" s="146"/>
      <c r="G32" s="146"/>
      <c r="H32" s="146"/>
      <c r="I32" s="146"/>
    </row>
    <row r="33" spans="1:9" x14ac:dyDescent="0.25">
      <c r="A33" s="146" t="s">
        <v>97</v>
      </c>
      <c r="B33" s="146" t="s">
        <v>121</v>
      </c>
      <c r="C33" s="146"/>
      <c r="D33" s="146"/>
      <c r="E33" s="146"/>
      <c r="F33" s="146"/>
      <c r="G33" s="146"/>
      <c r="H33" s="146"/>
      <c r="I33" s="146"/>
    </row>
    <row r="34" spans="1:9" x14ac:dyDescent="0.25">
      <c r="A34" s="151" t="s">
        <v>296</v>
      </c>
      <c r="B34" s="151"/>
      <c r="C34" s="153"/>
      <c r="D34" s="153" t="s">
        <v>297</v>
      </c>
      <c r="E34" s="151"/>
      <c r="F34" s="151"/>
      <c r="G34" s="151"/>
      <c r="H34" s="151"/>
      <c r="I34" s="151"/>
    </row>
    <row r="35" spans="1:9" x14ac:dyDescent="0.25">
      <c r="A35" s="146" t="s">
        <v>150</v>
      </c>
      <c r="B35" s="146"/>
      <c r="C35" s="146"/>
      <c r="D35" s="146"/>
      <c r="E35" s="146"/>
      <c r="F35" s="146"/>
      <c r="G35" s="146"/>
      <c r="H35" s="148" t="s">
        <v>143</v>
      </c>
      <c r="I35" s="366"/>
    </row>
    <row r="36" spans="1:9" x14ac:dyDescent="0.25">
      <c r="A36" s="144" t="s">
        <v>140</v>
      </c>
      <c r="B36" s="144"/>
      <c r="C36" s="144"/>
      <c r="D36" s="144"/>
      <c r="E36" s="144"/>
      <c r="F36" s="144"/>
      <c r="I36" s="145"/>
    </row>
    <row r="37" spans="1:9" x14ac:dyDescent="0.25">
      <c r="A37" s="390"/>
      <c r="B37" s="390"/>
      <c r="C37" s="390"/>
      <c r="D37" s="390"/>
      <c r="E37" s="390"/>
      <c r="F37" s="390"/>
      <c r="G37" s="390"/>
      <c r="H37" s="390"/>
      <c r="I37" s="390"/>
    </row>
    <row r="38" spans="1:9" x14ac:dyDescent="0.25">
      <c r="A38" s="144"/>
      <c r="B38" s="144"/>
      <c r="C38" s="144"/>
      <c r="D38" s="144"/>
      <c r="E38" s="144"/>
      <c r="F38" s="144"/>
      <c r="G38" s="144"/>
      <c r="H38" s="144"/>
      <c r="I38" s="144"/>
    </row>
    <row r="39" spans="1:9" x14ac:dyDescent="0.25">
      <c r="A39" s="144"/>
      <c r="B39" s="144"/>
      <c r="C39" s="144"/>
      <c r="D39" s="144"/>
      <c r="E39" s="144"/>
      <c r="F39" s="144"/>
      <c r="G39" s="144"/>
      <c r="H39" s="144"/>
      <c r="I39" s="144"/>
    </row>
    <row r="40" spans="1:9" x14ac:dyDescent="0.25">
      <c r="A40" s="144"/>
      <c r="B40" s="144"/>
      <c r="C40" s="144"/>
      <c r="D40" s="144"/>
      <c r="E40" s="144"/>
      <c r="F40" s="144"/>
      <c r="G40" s="144"/>
      <c r="H40" s="144"/>
      <c r="I40" s="144"/>
    </row>
    <row r="41" spans="1:9" x14ac:dyDescent="0.25">
      <c r="A41" s="144"/>
      <c r="B41" s="144"/>
      <c r="C41" s="144"/>
      <c r="D41" s="144"/>
      <c r="E41" s="144"/>
      <c r="F41" s="144"/>
      <c r="G41" s="144"/>
      <c r="H41" s="144"/>
      <c r="I41" s="144"/>
    </row>
    <row r="42" spans="1:9" x14ac:dyDescent="0.25">
      <c r="A42" s="144"/>
      <c r="B42" s="144"/>
      <c r="C42" s="144"/>
      <c r="D42" s="144"/>
      <c r="E42" s="144"/>
      <c r="F42" s="144"/>
      <c r="G42" s="144"/>
      <c r="H42" s="144"/>
      <c r="I42" s="144"/>
    </row>
    <row r="43" spans="1:9" x14ac:dyDescent="0.25">
      <c r="A43" s="144"/>
      <c r="B43" s="144"/>
      <c r="C43" s="144"/>
      <c r="D43" s="144"/>
      <c r="E43" s="144"/>
      <c r="F43" s="144"/>
      <c r="G43" s="144"/>
      <c r="H43" s="144"/>
      <c r="I43" s="144"/>
    </row>
    <row r="44" spans="1:9" x14ac:dyDescent="0.25">
      <c r="A44" s="144"/>
      <c r="B44" s="144"/>
      <c r="C44" s="144"/>
      <c r="D44" s="144"/>
      <c r="E44" s="144"/>
      <c r="F44" s="144"/>
      <c r="G44" s="144"/>
      <c r="H44" s="144"/>
      <c r="I44" s="144"/>
    </row>
    <row r="45" spans="1:9" x14ac:dyDescent="0.25">
      <c r="A45" s="144"/>
      <c r="B45" s="144"/>
      <c r="C45" s="144"/>
      <c r="D45" s="144"/>
      <c r="E45" s="144"/>
      <c r="F45" s="144"/>
      <c r="G45" s="144"/>
      <c r="H45" s="144"/>
      <c r="I45" s="144"/>
    </row>
    <row r="46" spans="1:9" x14ac:dyDescent="0.25">
      <c r="A46" s="144"/>
      <c r="B46" s="144"/>
      <c r="C46" s="144"/>
      <c r="D46" s="144"/>
      <c r="E46" s="144"/>
      <c r="F46" s="144"/>
      <c r="G46" s="144"/>
      <c r="H46" s="144"/>
      <c r="I46" s="144"/>
    </row>
    <row r="47" spans="1:9" x14ac:dyDescent="0.25">
      <c r="I47" s="145"/>
    </row>
    <row r="48" spans="1:9" x14ac:dyDescent="0.25">
      <c r="I48" s="145"/>
    </row>
    <row r="49" spans="9:9" x14ac:dyDescent="0.25">
      <c r="I49" s="145"/>
    </row>
    <row r="50" spans="9:9" x14ac:dyDescent="0.25">
      <c r="I50" s="145"/>
    </row>
    <row r="51" spans="9:9" x14ac:dyDescent="0.25">
      <c r="I51" s="145"/>
    </row>
    <row r="52" spans="9:9" x14ac:dyDescent="0.25">
      <c r="I52" s="145"/>
    </row>
    <row r="53" spans="9:9" x14ac:dyDescent="0.25">
      <c r="I53" s="145"/>
    </row>
    <row r="54" spans="9:9" x14ac:dyDescent="0.25">
      <c r="I54" s="145"/>
    </row>
    <row r="55" spans="9:9" x14ac:dyDescent="0.25">
      <c r="I55" s="145"/>
    </row>
    <row r="56" spans="9:9" x14ac:dyDescent="0.25">
      <c r="I56" s="145"/>
    </row>
    <row r="57" spans="9:9" x14ac:dyDescent="0.25">
      <c r="I57" s="145"/>
    </row>
    <row r="58" spans="9:9" x14ac:dyDescent="0.25">
      <c r="I58" s="145"/>
    </row>
    <row r="59" spans="9:9" x14ac:dyDescent="0.25">
      <c r="I59" s="145"/>
    </row>
    <row r="60" spans="9:9" x14ac:dyDescent="0.25">
      <c r="I60" s="145"/>
    </row>
    <row r="61" spans="9:9" x14ac:dyDescent="0.25">
      <c r="I61" s="145"/>
    </row>
    <row r="62" spans="9:9" x14ac:dyDescent="0.25">
      <c r="I62" s="145"/>
    </row>
    <row r="63" spans="9:9" x14ac:dyDescent="0.25">
      <c r="I63" s="145"/>
    </row>
    <row r="64" spans="9:9" x14ac:dyDescent="0.25">
      <c r="I64" s="145"/>
    </row>
    <row r="65" spans="9:9" x14ac:dyDescent="0.25">
      <c r="I65" s="145"/>
    </row>
    <row r="66" spans="9:9" x14ac:dyDescent="0.25">
      <c r="I66" s="145"/>
    </row>
    <row r="67" spans="9:9" x14ac:dyDescent="0.25">
      <c r="I67" s="145"/>
    </row>
    <row r="68" spans="9:9" x14ac:dyDescent="0.25">
      <c r="I68" s="145"/>
    </row>
    <row r="69" spans="9:9" x14ac:dyDescent="0.25">
      <c r="I69" s="145"/>
    </row>
    <row r="70" spans="9:9" x14ac:dyDescent="0.25">
      <c r="I70" s="145"/>
    </row>
    <row r="71" spans="9:9" x14ac:dyDescent="0.25">
      <c r="I71" s="145"/>
    </row>
    <row r="72" spans="9:9" x14ac:dyDescent="0.25">
      <c r="I72" s="145"/>
    </row>
    <row r="73" spans="9:9" x14ac:dyDescent="0.25">
      <c r="I73" s="145"/>
    </row>
    <row r="74" spans="9:9" x14ac:dyDescent="0.25">
      <c r="I74" s="145"/>
    </row>
    <row r="75" spans="9:9" x14ac:dyDescent="0.25">
      <c r="I75" s="145"/>
    </row>
    <row r="76" spans="9:9" x14ac:dyDescent="0.25">
      <c r="I76" s="145"/>
    </row>
    <row r="77" spans="9:9" x14ac:dyDescent="0.25">
      <c r="I77" s="145"/>
    </row>
    <row r="78" spans="9:9" x14ac:dyDescent="0.25">
      <c r="I78" s="145"/>
    </row>
    <row r="79" spans="9:9" x14ac:dyDescent="0.25">
      <c r="I79" s="145"/>
    </row>
    <row r="80" spans="9:9" x14ac:dyDescent="0.25">
      <c r="I80" s="145"/>
    </row>
    <row r="81" spans="9:9" x14ac:dyDescent="0.25">
      <c r="I81" s="145"/>
    </row>
    <row r="82" spans="9:9" x14ac:dyDescent="0.25">
      <c r="I82" s="145"/>
    </row>
    <row r="83" spans="9:9" x14ac:dyDescent="0.25">
      <c r="I83" s="145"/>
    </row>
    <row r="84" spans="9:9" x14ac:dyDescent="0.25">
      <c r="I84" s="145"/>
    </row>
    <row r="85" spans="9:9" x14ac:dyDescent="0.25">
      <c r="I85" s="145"/>
    </row>
    <row r="86" spans="9:9" x14ac:dyDescent="0.25">
      <c r="I86" s="145"/>
    </row>
    <row r="87" spans="9:9" x14ac:dyDescent="0.25">
      <c r="I87" s="145"/>
    </row>
    <row r="88" spans="9:9" x14ac:dyDescent="0.25">
      <c r="I88" s="145"/>
    </row>
    <row r="89" spans="9:9" x14ac:dyDescent="0.25">
      <c r="I89" s="145"/>
    </row>
    <row r="90" spans="9:9" x14ac:dyDescent="0.25">
      <c r="I90" s="145"/>
    </row>
    <row r="91" spans="9:9" x14ac:dyDescent="0.25">
      <c r="I91" s="145"/>
    </row>
    <row r="92" spans="9:9" x14ac:dyDescent="0.25">
      <c r="I92" s="145"/>
    </row>
    <row r="93" spans="9:9" x14ac:dyDescent="0.25">
      <c r="I93" s="145"/>
    </row>
    <row r="94" spans="9:9" x14ac:dyDescent="0.25">
      <c r="I94" s="145"/>
    </row>
    <row r="95" spans="9:9" x14ac:dyDescent="0.25">
      <c r="I95" s="145"/>
    </row>
    <row r="96" spans="9:9" x14ac:dyDescent="0.25">
      <c r="I96" s="145"/>
    </row>
    <row r="97" spans="9:9" x14ac:dyDescent="0.25">
      <c r="I97" s="145"/>
    </row>
    <row r="98" spans="9:9" x14ac:dyDescent="0.25">
      <c r="I98" s="145"/>
    </row>
    <row r="99" spans="9:9" x14ac:dyDescent="0.25">
      <c r="I99" s="145"/>
    </row>
    <row r="100" spans="9:9" x14ac:dyDescent="0.25">
      <c r="I100" s="145"/>
    </row>
    <row r="101" spans="9:9" x14ac:dyDescent="0.25">
      <c r="I101" s="145"/>
    </row>
    <row r="102" spans="9:9" x14ac:dyDescent="0.25">
      <c r="I102" s="145"/>
    </row>
    <row r="103" spans="9:9" x14ac:dyDescent="0.25">
      <c r="I103" s="145"/>
    </row>
    <row r="104" spans="9:9" x14ac:dyDescent="0.25">
      <c r="I104" s="145"/>
    </row>
    <row r="105" spans="9:9" x14ac:dyDescent="0.25">
      <c r="I105" s="145"/>
    </row>
    <row r="106" spans="9:9" x14ac:dyDescent="0.25">
      <c r="I106" s="145"/>
    </row>
    <row r="107" spans="9:9" x14ac:dyDescent="0.25">
      <c r="I107" s="145"/>
    </row>
    <row r="108" spans="9:9" x14ac:dyDescent="0.25">
      <c r="I108" s="145"/>
    </row>
    <row r="109" spans="9:9" x14ac:dyDescent="0.25">
      <c r="I109" s="145"/>
    </row>
    <row r="110" spans="9:9" x14ac:dyDescent="0.25">
      <c r="I110" s="145"/>
    </row>
    <row r="111" spans="9:9" x14ac:dyDescent="0.25">
      <c r="I111" s="145"/>
    </row>
    <row r="112" spans="9:9" x14ac:dyDescent="0.25">
      <c r="I112" s="145"/>
    </row>
    <row r="113" spans="9:9" x14ac:dyDescent="0.25">
      <c r="I113" s="145"/>
    </row>
    <row r="114" spans="9:9" x14ac:dyDescent="0.25">
      <c r="I114" s="145"/>
    </row>
    <row r="115" spans="9:9" x14ac:dyDescent="0.25">
      <c r="I115" s="145"/>
    </row>
    <row r="116" spans="9:9" x14ac:dyDescent="0.25">
      <c r="I116" s="145"/>
    </row>
    <row r="117" spans="9:9" x14ac:dyDescent="0.25">
      <c r="I117" s="145"/>
    </row>
    <row r="118" spans="9:9" x14ac:dyDescent="0.25">
      <c r="I118" s="145"/>
    </row>
    <row r="119" spans="9:9" x14ac:dyDescent="0.25">
      <c r="I119" s="145"/>
    </row>
    <row r="120" spans="9:9" x14ac:dyDescent="0.25">
      <c r="I120" s="145"/>
    </row>
    <row r="121" spans="9:9" x14ac:dyDescent="0.25">
      <c r="I121" s="145"/>
    </row>
    <row r="122" spans="9:9" x14ac:dyDescent="0.25">
      <c r="I122" s="145"/>
    </row>
    <row r="123" spans="9:9" x14ac:dyDescent="0.25">
      <c r="I123" s="145"/>
    </row>
    <row r="124" spans="9:9" x14ac:dyDescent="0.25">
      <c r="I124" s="145"/>
    </row>
    <row r="125" spans="9:9" x14ac:dyDescent="0.25">
      <c r="I125" s="145"/>
    </row>
    <row r="126" spans="9:9" x14ac:dyDescent="0.25">
      <c r="I126" s="145"/>
    </row>
    <row r="127" spans="9:9" x14ac:dyDescent="0.25">
      <c r="I127" s="145"/>
    </row>
    <row r="128" spans="9:9" x14ac:dyDescent="0.25">
      <c r="I128" s="145"/>
    </row>
    <row r="129" spans="9:9" x14ac:dyDescent="0.25">
      <c r="I129" s="145"/>
    </row>
    <row r="130" spans="9:9" x14ac:dyDescent="0.25">
      <c r="I130" s="145"/>
    </row>
    <row r="131" spans="9:9" x14ac:dyDescent="0.25">
      <c r="I131" s="145"/>
    </row>
    <row r="132" spans="9:9" x14ac:dyDescent="0.25">
      <c r="I132" s="145"/>
    </row>
    <row r="133" spans="9:9" x14ac:dyDescent="0.25">
      <c r="I133" s="145"/>
    </row>
    <row r="134" spans="9:9" x14ac:dyDescent="0.25">
      <c r="I134" s="145"/>
    </row>
    <row r="135" spans="9:9" x14ac:dyDescent="0.25">
      <c r="I135" s="145"/>
    </row>
    <row r="136" spans="9:9" x14ac:dyDescent="0.25">
      <c r="I136" s="145"/>
    </row>
    <row r="137" spans="9:9" x14ac:dyDescent="0.25">
      <c r="I137" s="145"/>
    </row>
    <row r="138" spans="9:9" x14ac:dyDescent="0.25">
      <c r="I138" s="145"/>
    </row>
    <row r="139" spans="9:9" x14ac:dyDescent="0.25">
      <c r="I139" s="145"/>
    </row>
    <row r="140" spans="9:9" x14ac:dyDescent="0.25">
      <c r="I140" s="145"/>
    </row>
    <row r="141" spans="9:9" x14ac:dyDescent="0.25">
      <c r="I141" s="145"/>
    </row>
    <row r="142" spans="9:9" x14ac:dyDescent="0.25">
      <c r="I142" s="145"/>
    </row>
    <row r="143" spans="9:9" x14ac:dyDescent="0.25">
      <c r="I143" s="145"/>
    </row>
    <row r="144" spans="9:9" x14ac:dyDescent="0.25">
      <c r="I144" s="145"/>
    </row>
    <row r="145" spans="9:9" x14ac:dyDescent="0.25">
      <c r="I145" s="145"/>
    </row>
    <row r="146" spans="9:9" x14ac:dyDescent="0.25">
      <c r="I146" s="145"/>
    </row>
    <row r="147" spans="9:9" x14ac:dyDescent="0.25">
      <c r="I147" s="145"/>
    </row>
    <row r="148" spans="9:9" x14ac:dyDescent="0.25">
      <c r="I148" s="145"/>
    </row>
    <row r="149" spans="9:9" x14ac:dyDescent="0.25">
      <c r="I149" s="145"/>
    </row>
    <row r="150" spans="9:9" x14ac:dyDescent="0.25">
      <c r="I150" s="145"/>
    </row>
    <row r="151" spans="9:9" x14ac:dyDescent="0.25">
      <c r="I151" s="145"/>
    </row>
    <row r="152" spans="9:9" x14ac:dyDescent="0.25">
      <c r="I152" s="145"/>
    </row>
    <row r="153" spans="9:9" x14ac:dyDescent="0.25">
      <c r="I153" s="145"/>
    </row>
    <row r="154" spans="9:9" x14ac:dyDescent="0.25">
      <c r="I154" s="145"/>
    </row>
    <row r="155" spans="9:9" x14ac:dyDescent="0.25">
      <c r="I155" s="145"/>
    </row>
    <row r="156" spans="9:9" x14ac:dyDescent="0.25">
      <c r="I156" s="145"/>
    </row>
    <row r="157" spans="9:9" x14ac:dyDescent="0.25">
      <c r="I157" s="145"/>
    </row>
    <row r="158" spans="9:9" x14ac:dyDescent="0.25">
      <c r="I158" s="145"/>
    </row>
    <row r="159" spans="9:9" x14ac:dyDescent="0.25">
      <c r="I159" s="145"/>
    </row>
    <row r="160" spans="9:9" x14ac:dyDescent="0.25">
      <c r="I160" s="145"/>
    </row>
    <row r="161" spans="9:9" x14ac:dyDescent="0.25">
      <c r="I161" s="145"/>
    </row>
    <row r="162" spans="9:9" x14ac:dyDescent="0.25">
      <c r="I162" s="145"/>
    </row>
    <row r="163" spans="9:9" x14ac:dyDescent="0.25">
      <c r="I163" s="145"/>
    </row>
    <row r="164" spans="9:9" x14ac:dyDescent="0.25">
      <c r="I164" s="145"/>
    </row>
    <row r="165" spans="9:9" x14ac:dyDescent="0.25">
      <c r="I165" s="145"/>
    </row>
    <row r="166" spans="9:9" x14ac:dyDescent="0.25">
      <c r="I166" s="145"/>
    </row>
    <row r="167" spans="9:9" x14ac:dyDescent="0.25">
      <c r="I167" s="145"/>
    </row>
    <row r="168" spans="9:9" x14ac:dyDescent="0.25">
      <c r="I168" s="145"/>
    </row>
    <row r="169" spans="9:9" x14ac:dyDescent="0.25">
      <c r="I169" s="145"/>
    </row>
    <row r="170" spans="9:9" x14ac:dyDescent="0.25">
      <c r="I170" s="145"/>
    </row>
    <row r="171" spans="9:9" x14ac:dyDescent="0.25">
      <c r="I171" s="145"/>
    </row>
    <row r="172" spans="9:9" x14ac:dyDescent="0.25">
      <c r="I172" s="145"/>
    </row>
    <row r="173" spans="9:9" x14ac:dyDescent="0.25">
      <c r="I173" s="145"/>
    </row>
    <row r="174" spans="9:9" x14ac:dyDescent="0.25">
      <c r="I174" s="145"/>
    </row>
    <row r="175" spans="9:9" x14ac:dyDescent="0.25">
      <c r="I175" s="145"/>
    </row>
    <row r="176" spans="9:9" x14ac:dyDescent="0.25">
      <c r="I176" s="145"/>
    </row>
    <row r="177" spans="9:9" x14ac:dyDescent="0.25">
      <c r="I177" s="145"/>
    </row>
    <row r="178" spans="9:9" x14ac:dyDescent="0.25">
      <c r="I178" s="145"/>
    </row>
    <row r="179" spans="9:9" x14ac:dyDescent="0.25">
      <c r="I179" s="145"/>
    </row>
    <row r="180" spans="9:9" x14ac:dyDescent="0.25">
      <c r="I180" s="145"/>
    </row>
    <row r="181" spans="9:9" x14ac:dyDescent="0.25">
      <c r="I181" s="145"/>
    </row>
    <row r="182" spans="9:9" x14ac:dyDescent="0.25">
      <c r="I182" s="145"/>
    </row>
    <row r="183" spans="9:9" x14ac:dyDescent="0.25">
      <c r="I183" s="145"/>
    </row>
    <row r="184" spans="9:9" x14ac:dyDescent="0.25">
      <c r="I184" s="145"/>
    </row>
    <row r="185" spans="9:9" x14ac:dyDescent="0.25">
      <c r="I185" s="145"/>
    </row>
    <row r="186" spans="9:9" x14ac:dyDescent="0.25">
      <c r="I186" s="145"/>
    </row>
    <row r="187" spans="9:9" x14ac:dyDescent="0.25">
      <c r="I187" s="145"/>
    </row>
    <row r="188" spans="9:9" x14ac:dyDescent="0.25">
      <c r="I188" s="145"/>
    </row>
    <row r="189" spans="9:9" x14ac:dyDescent="0.25">
      <c r="I189" s="145"/>
    </row>
    <row r="190" spans="9:9" x14ac:dyDescent="0.25">
      <c r="I190" s="145"/>
    </row>
    <row r="191" spans="9:9" x14ac:dyDescent="0.25">
      <c r="I191" s="145"/>
    </row>
    <row r="192" spans="9:9" x14ac:dyDescent="0.25">
      <c r="I192" s="145"/>
    </row>
    <row r="193" spans="9:9" x14ac:dyDescent="0.25">
      <c r="I193" s="145"/>
    </row>
    <row r="194" spans="9:9" x14ac:dyDescent="0.25">
      <c r="I194" s="145"/>
    </row>
    <row r="195" spans="9:9" x14ac:dyDescent="0.25">
      <c r="I195" s="145"/>
    </row>
    <row r="196" spans="9:9" x14ac:dyDescent="0.25">
      <c r="I196" s="145"/>
    </row>
    <row r="197" spans="9:9" x14ac:dyDescent="0.25">
      <c r="I197" s="145"/>
    </row>
    <row r="198" spans="9:9" x14ac:dyDescent="0.25">
      <c r="I198" s="145"/>
    </row>
    <row r="199" spans="9:9" x14ac:dyDescent="0.25">
      <c r="I199" s="145"/>
    </row>
    <row r="200" spans="9:9" x14ac:dyDescent="0.25">
      <c r="I200" s="145"/>
    </row>
    <row r="201" spans="9:9" x14ac:dyDescent="0.25">
      <c r="I201" s="145"/>
    </row>
    <row r="202" spans="9:9" x14ac:dyDescent="0.25">
      <c r="I202" s="145"/>
    </row>
    <row r="203" spans="9:9" x14ac:dyDescent="0.25">
      <c r="I203" s="145"/>
    </row>
    <row r="204" spans="9:9" x14ac:dyDescent="0.25">
      <c r="I204" s="145"/>
    </row>
    <row r="205" spans="9:9" x14ac:dyDescent="0.25">
      <c r="I205" s="145"/>
    </row>
    <row r="206" spans="9:9" x14ac:dyDescent="0.25">
      <c r="I206" s="145"/>
    </row>
    <row r="207" spans="9:9" x14ac:dyDescent="0.25">
      <c r="I207" s="145"/>
    </row>
    <row r="208" spans="9:9" x14ac:dyDescent="0.25">
      <c r="I208" s="145"/>
    </row>
    <row r="209" spans="9:9" x14ac:dyDescent="0.25">
      <c r="I209" s="145"/>
    </row>
    <row r="210" spans="9:9" x14ac:dyDescent="0.25">
      <c r="I210" s="145"/>
    </row>
    <row r="211" spans="9:9" x14ac:dyDescent="0.25">
      <c r="I211" s="145"/>
    </row>
    <row r="212" spans="9:9" x14ac:dyDescent="0.25">
      <c r="I212" s="145"/>
    </row>
    <row r="213" spans="9:9" x14ac:dyDescent="0.25">
      <c r="I213" s="145"/>
    </row>
    <row r="214" spans="9:9" x14ac:dyDescent="0.25">
      <c r="I214" s="145"/>
    </row>
    <row r="215" spans="9:9" x14ac:dyDescent="0.25">
      <c r="I215" s="145"/>
    </row>
    <row r="216" spans="9:9" x14ac:dyDescent="0.25">
      <c r="I216" s="145"/>
    </row>
    <row r="217" spans="9:9" x14ac:dyDescent="0.25">
      <c r="I217" s="145"/>
    </row>
    <row r="218" spans="9:9" x14ac:dyDescent="0.25">
      <c r="I218" s="145"/>
    </row>
    <row r="219" spans="9:9" x14ac:dyDescent="0.25">
      <c r="I219" s="145"/>
    </row>
    <row r="220" spans="9:9" x14ac:dyDescent="0.25">
      <c r="I220" s="145"/>
    </row>
    <row r="221" spans="9:9" x14ac:dyDescent="0.25">
      <c r="I221" s="145"/>
    </row>
    <row r="222" spans="9:9" x14ac:dyDescent="0.25">
      <c r="I222" s="145"/>
    </row>
    <row r="223" spans="9:9" x14ac:dyDescent="0.25">
      <c r="I223" s="145"/>
    </row>
    <row r="224" spans="9:9" x14ac:dyDescent="0.25">
      <c r="I224" s="145"/>
    </row>
    <row r="225" spans="9:9" x14ac:dyDescent="0.25">
      <c r="I225" s="145"/>
    </row>
    <row r="226" spans="9:9" x14ac:dyDescent="0.25">
      <c r="I226" s="145"/>
    </row>
    <row r="227" spans="9:9" x14ac:dyDescent="0.25">
      <c r="I227" s="145"/>
    </row>
    <row r="228" spans="9:9" x14ac:dyDescent="0.25">
      <c r="I228" s="145"/>
    </row>
    <row r="229" spans="9:9" x14ac:dyDescent="0.25">
      <c r="I229" s="145"/>
    </row>
    <row r="230" spans="9:9" x14ac:dyDescent="0.25">
      <c r="I230" s="145"/>
    </row>
    <row r="231" spans="9:9" x14ac:dyDescent="0.25">
      <c r="I231" s="145"/>
    </row>
    <row r="232" spans="9:9" x14ac:dyDescent="0.25">
      <c r="I232" s="145"/>
    </row>
    <row r="233" spans="9:9" x14ac:dyDescent="0.25">
      <c r="I233" s="145"/>
    </row>
    <row r="234" spans="9:9" x14ac:dyDescent="0.25">
      <c r="I234" s="145"/>
    </row>
    <row r="235" spans="9:9" x14ac:dyDescent="0.25">
      <c r="I235" s="145"/>
    </row>
    <row r="236" spans="9:9" x14ac:dyDescent="0.25">
      <c r="I236" s="145"/>
    </row>
    <row r="237" spans="9:9" x14ac:dyDescent="0.25">
      <c r="I237" s="145"/>
    </row>
    <row r="238" spans="9:9" x14ac:dyDescent="0.25">
      <c r="I238" s="145"/>
    </row>
    <row r="239" spans="9:9" x14ac:dyDescent="0.25">
      <c r="I239" s="145"/>
    </row>
    <row r="240" spans="9:9" x14ac:dyDescent="0.25">
      <c r="I240" s="145"/>
    </row>
    <row r="241" spans="9:9" x14ac:dyDescent="0.25">
      <c r="I241" s="145"/>
    </row>
    <row r="242" spans="9:9" x14ac:dyDescent="0.25">
      <c r="I242" s="145"/>
    </row>
    <row r="243" spans="9:9" x14ac:dyDescent="0.25">
      <c r="I243" s="145"/>
    </row>
    <row r="244" spans="9:9" x14ac:dyDescent="0.25">
      <c r="I244" s="145"/>
    </row>
    <row r="245" spans="9:9" x14ac:dyDescent="0.25">
      <c r="I245" s="145"/>
    </row>
    <row r="246" spans="9:9" x14ac:dyDescent="0.25">
      <c r="I246" s="145"/>
    </row>
    <row r="247" spans="9:9" x14ac:dyDescent="0.25">
      <c r="I247" s="145"/>
    </row>
    <row r="248" spans="9:9" x14ac:dyDescent="0.25">
      <c r="I248" s="145"/>
    </row>
    <row r="249" spans="9:9" x14ac:dyDescent="0.25">
      <c r="I249" s="145"/>
    </row>
    <row r="250" spans="9:9" x14ac:dyDescent="0.25">
      <c r="I250" s="145"/>
    </row>
    <row r="251" spans="9:9" x14ac:dyDescent="0.25">
      <c r="I251" s="145"/>
    </row>
    <row r="252" spans="9:9" x14ac:dyDescent="0.25">
      <c r="I252" s="145"/>
    </row>
    <row r="253" spans="9:9" x14ac:dyDescent="0.25">
      <c r="I253" s="145"/>
    </row>
    <row r="254" spans="9:9" x14ac:dyDescent="0.25">
      <c r="I254" s="145"/>
    </row>
    <row r="255" spans="9:9" x14ac:dyDescent="0.25">
      <c r="I255" s="145"/>
    </row>
    <row r="256" spans="9:9" x14ac:dyDescent="0.25">
      <c r="I256" s="145"/>
    </row>
    <row r="257" spans="9:9" x14ac:dyDescent="0.25">
      <c r="I257" s="145"/>
    </row>
    <row r="258" spans="9:9" x14ac:dyDescent="0.25">
      <c r="I258" s="145"/>
    </row>
    <row r="259" spans="9:9" x14ac:dyDescent="0.25">
      <c r="I259" s="145"/>
    </row>
    <row r="260" spans="9:9" x14ac:dyDescent="0.25">
      <c r="I260" s="145"/>
    </row>
    <row r="261" spans="9:9" x14ac:dyDescent="0.25">
      <c r="I261" s="145"/>
    </row>
    <row r="262" spans="9:9" x14ac:dyDescent="0.25">
      <c r="I262" s="145"/>
    </row>
    <row r="263" spans="9:9" x14ac:dyDescent="0.25">
      <c r="I263" s="145"/>
    </row>
    <row r="264" spans="9:9" x14ac:dyDescent="0.25">
      <c r="I264" s="145"/>
    </row>
    <row r="265" spans="9:9" x14ac:dyDescent="0.25">
      <c r="I265" s="145"/>
    </row>
    <row r="266" spans="9:9" x14ac:dyDescent="0.25">
      <c r="I266" s="145"/>
    </row>
    <row r="267" spans="9:9" x14ac:dyDescent="0.25">
      <c r="I267" s="145"/>
    </row>
    <row r="268" spans="9:9" x14ac:dyDescent="0.25">
      <c r="I268" s="145"/>
    </row>
    <row r="269" spans="9:9" x14ac:dyDescent="0.25">
      <c r="I269" s="145"/>
    </row>
    <row r="270" spans="9:9" x14ac:dyDescent="0.25">
      <c r="I270" s="145"/>
    </row>
    <row r="271" spans="9:9" x14ac:dyDescent="0.25">
      <c r="I271" s="145"/>
    </row>
    <row r="272" spans="9:9" x14ac:dyDescent="0.25">
      <c r="I272" s="145"/>
    </row>
    <row r="273" spans="9:9" x14ac:dyDescent="0.25">
      <c r="I273" s="145"/>
    </row>
    <row r="274" spans="9:9" x14ac:dyDescent="0.25">
      <c r="I274" s="145"/>
    </row>
    <row r="275" spans="9:9" x14ac:dyDescent="0.25">
      <c r="I275" s="145"/>
    </row>
    <row r="276" spans="9:9" x14ac:dyDescent="0.25">
      <c r="I276" s="145"/>
    </row>
    <row r="277" spans="9:9" x14ac:dyDescent="0.25">
      <c r="I277" s="145"/>
    </row>
    <row r="278" spans="9:9" x14ac:dyDescent="0.25">
      <c r="I278" s="145"/>
    </row>
    <row r="279" spans="9:9" x14ac:dyDescent="0.25">
      <c r="I279" s="145"/>
    </row>
    <row r="280" spans="9:9" x14ac:dyDescent="0.25">
      <c r="I280" s="145"/>
    </row>
    <row r="281" spans="9:9" x14ac:dyDescent="0.25">
      <c r="I281" s="145"/>
    </row>
    <row r="282" spans="9:9" x14ac:dyDescent="0.25">
      <c r="I282" s="145"/>
    </row>
    <row r="283" spans="9:9" x14ac:dyDescent="0.25">
      <c r="I283" s="145"/>
    </row>
    <row r="284" spans="9:9" x14ac:dyDescent="0.25">
      <c r="I284" s="145"/>
    </row>
    <row r="285" spans="9:9" x14ac:dyDescent="0.25">
      <c r="I285" s="145"/>
    </row>
    <row r="286" spans="9:9" x14ac:dyDescent="0.25">
      <c r="I286" s="145"/>
    </row>
    <row r="287" spans="9:9" x14ac:dyDescent="0.25">
      <c r="I287" s="145"/>
    </row>
    <row r="288" spans="9:9" x14ac:dyDescent="0.25">
      <c r="I288" s="145"/>
    </row>
    <row r="289" spans="9:9" x14ac:dyDescent="0.25">
      <c r="I289" s="145"/>
    </row>
    <row r="290" spans="9:9" x14ac:dyDescent="0.25">
      <c r="I290" s="145"/>
    </row>
    <row r="291" spans="9:9" x14ac:dyDescent="0.25">
      <c r="I291" s="145"/>
    </row>
    <row r="292" spans="9:9" x14ac:dyDescent="0.25">
      <c r="I292" s="145"/>
    </row>
    <row r="293" spans="9:9" x14ac:dyDescent="0.25">
      <c r="I293" s="145"/>
    </row>
    <row r="294" spans="9:9" x14ac:dyDescent="0.25">
      <c r="I294" s="145"/>
    </row>
    <row r="295" spans="9:9" x14ac:dyDescent="0.25">
      <c r="I295" s="145"/>
    </row>
    <row r="296" spans="9:9" x14ac:dyDescent="0.25">
      <c r="I296" s="145"/>
    </row>
    <row r="297" spans="9:9" x14ac:dyDescent="0.25">
      <c r="I297" s="145"/>
    </row>
    <row r="298" spans="9:9" x14ac:dyDescent="0.25">
      <c r="I298" s="145"/>
    </row>
    <row r="299" spans="9:9" x14ac:dyDescent="0.25">
      <c r="I299" s="145"/>
    </row>
    <row r="300" spans="9:9" x14ac:dyDescent="0.25">
      <c r="I300" s="145"/>
    </row>
    <row r="301" spans="9:9" x14ac:dyDescent="0.25">
      <c r="I301" s="145"/>
    </row>
    <row r="302" spans="9:9" x14ac:dyDescent="0.25">
      <c r="I302" s="145"/>
    </row>
    <row r="303" spans="9:9" x14ac:dyDescent="0.25">
      <c r="I303" s="145"/>
    </row>
    <row r="304" spans="9:9" x14ac:dyDescent="0.25">
      <c r="I304" s="145"/>
    </row>
    <row r="305" spans="9:9" x14ac:dyDescent="0.25">
      <c r="I305" s="145"/>
    </row>
    <row r="306" spans="9:9" x14ac:dyDescent="0.25">
      <c r="I306" s="145"/>
    </row>
    <row r="307" spans="9:9" x14ac:dyDescent="0.25">
      <c r="I307" s="145"/>
    </row>
    <row r="308" spans="9:9" x14ac:dyDescent="0.25">
      <c r="I308" s="145"/>
    </row>
    <row r="309" spans="9:9" x14ac:dyDescent="0.25">
      <c r="I309" s="145"/>
    </row>
    <row r="310" spans="9:9" x14ac:dyDescent="0.25">
      <c r="I310" s="145"/>
    </row>
    <row r="311" spans="9:9" x14ac:dyDescent="0.25">
      <c r="I311" s="145"/>
    </row>
    <row r="312" spans="9:9" x14ac:dyDescent="0.25">
      <c r="I312" s="145"/>
    </row>
    <row r="313" spans="9:9" x14ac:dyDescent="0.25">
      <c r="I313" s="145"/>
    </row>
    <row r="314" spans="9:9" x14ac:dyDescent="0.25">
      <c r="I314" s="145"/>
    </row>
    <row r="315" spans="9:9" x14ac:dyDescent="0.25">
      <c r="I315" s="145"/>
    </row>
    <row r="316" spans="9:9" x14ac:dyDescent="0.25">
      <c r="I316" s="145"/>
    </row>
    <row r="317" spans="9:9" x14ac:dyDescent="0.25">
      <c r="I317" s="145"/>
    </row>
    <row r="318" spans="9:9" x14ac:dyDescent="0.25">
      <c r="I318" s="145"/>
    </row>
    <row r="319" spans="9:9" x14ac:dyDescent="0.25">
      <c r="I319" s="145"/>
    </row>
    <row r="320" spans="9:9" x14ac:dyDescent="0.25">
      <c r="I320" s="145"/>
    </row>
    <row r="321" spans="9:9" x14ac:dyDescent="0.25">
      <c r="I321" s="145"/>
    </row>
    <row r="322" spans="9:9" x14ac:dyDescent="0.25">
      <c r="I322" s="145"/>
    </row>
    <row r="323" spans="9:9" x14ac:dyDescent="0.25">
      <c r="I323" s="145"/>
    </row>
    <row r="324" spans="9:9" x14ac:dyDescent="0.25">
      <c r="I324" s="145"/>
    </row>
    <row r="325" spans="9:9" x14ac:dyDescent="0.25">
      <c r="I325" s="145"/>
    </row>
    <row r="326" spans="9:9" x14ac:dyDescent="0.25">
      <c r="I326" s="145"/>
    </row>
    <row r="327" spans="9:9" x14ac:dyDescent="0.25">
      <c r="I327" s="145"/>
    </row>
    <row r="328" spans="9:9" x14ac:dyDescent="0.25">
      <c r="I328" s="145"/>
    </row>
    <row r="329" spans="9:9" x14ac:dyDescent="0.25">
      <c r="I329" s="145"/>
    </row>
    <row r="330" spans="9:9" x14ac:dyDescent="0.25">
      <c r="I330" s="145"/>
    </row>
    <row r="331" spans="9:9" x14ac:dyDescent="0.25">
      <c r="I331" s="145"/>
    </row>
    <row r="332" spans="9:9" x14ac:dyDescent="0.25">
      <c r="I332" s="145"/>
    </row>
    <row r="333" spans="9:9" x14ac:dyDescent="0.25">
      <c r="I333" s="145"/>
    </row>
    <row r="334" spans="9:9" x14ac:dyDescent="0.25">
      <c r="I334" s="145"/>
    </row>
    <row r="335" spans="9:9" x14ac:dyDescent="0.25">
      <c r="I335" s="145"/>
    </row>
    <row r="336" spans="9:9" x14ac:dyDescent="0.25">
      <c r="I336" s="145"/>
    </row>
    <row r="337" spans="9:9" x14ac:dyDescent="0.25">
      <c r="I337" s="145"/>
    </row>
    <row r="338" spans="9:9" x14ac:dyDescent="0.25">
      <c r="I338" s="145"/>
    </row>
    <row r="339" spans="9:9" x14ac:dyDescent="0.25">
      <c r="I339" s="145"/>
    </row>
    <row r="340" spans="9:9" x14ac:dyDescent="0.25">
      <c r="I340" s="145"/>
    </row>
    <row r="341" spans="9:9" x14ac:dyDescent="0.25">
      <c r="I341" s="145"/>
    </row>
    <row r="342" spans="9:9" x14ac:dyDescent="0.25">
      <c r="I342" s="145"/>
    </row>
    <row r="343" spans="9:9" x14ac:dyDescent="0.25">
      <c r="I343" s="145"/>
    </row>
    <row r="344" spans="9:9" x14ac:dyDescent="0.25">
      <c r="I344" s="145"/>
    </row>
    <row r="345" spans="9:9" x14ac:dyDescent="0.25">
      <c r="I345" s="145"/>
    </row>
    <row r="346" spans="9:9" x14ac:dyDescent="0.25">
      <c r="I346" s="145"/>
    </row>
    <row r="347" spans="9:9" x14ac:dyDescent="0.25">
      <c r="I347" s="145"/>
    </row>
    <row r="348" spans="9:9" x14ac:dyDescent="0.25">
      <c r="I348" s="145"/>
    </row>
    <row r="349" spans="9:9" x14ac:dyDescent="0.25">
      <c r="I349" s="145"/>
    </row>
    <row r="350" spans="9:9" x14ac:dyDescent="0.25">
      <c r="I350" s="145"/>
    </row>
    <row r="351" spans="9:9" x14ac:dyDescent="0.25">
      <c r="I351" s="145"/>
    </row>
    <row r="352" spans="9:9" x14ac:dyDescent="0.25">
      <c r="I352" s="145"/>
    </row>
    <row r="353" spans="9:9" x14ac:dyDescent="0.25">
      <c r="I353" s="145"/>
    </row>
    <row r="354" spans="9:9" x14ac:dyDescent="0.25">
      <c r="I354" s="145"/>
    </row>
    <row r="355" spans="9:9" x14ac:dyDescent="0.25">
      <c r="I355" s="145"/>
    </row>
    <row r="356" spans="9:9" x14ac:dyDescent="0.25">
      <c r="I356" s="145"/>
    </row>
    <row r="357" spans="9:9" x14ac:dyDescent="0.25">
      <c r="I357" s="145"/>
    </row>
    <row r="358" spans="9:9" x14ac:dyDescent="0.25">
      <c r="I358" s="145"/>
    </row>
    <row r="359" spans="9:9" x14ac:dyDescent="0.25">
      <c r="I359" s="145"/>
    </row>
    <row r="360" spans="9:9" x14ac:dyDescent="0.25">
      <c r="I360" s="145"/>
    </row>
    <row r="361" spans="9:9" x14ac:dyDescent="0.25">
      <c r="I361" s="145"/>
    </row>
    <row r="362" spans="9:9" x14ac:dyDescent="0.25">
      <c r="I362" s="145"/>
    </row>
    <row r="363" spans="9:9" x14ac:dyDescent="0.25">
      <c r="I363" s="145"/>
    </row>
    <row r="364" spans="9:9" x14ac:dyDescent="0.25">
      <c r="I364" s="145"/>
    </row>
    <row r="365" spans="9:9" x14ac:dyDescent="0.25">
      <c r="I365" s="145"/>
    </row>
    <row r="366" spans="9:9" x14ac:dyDescent="0.25">
      <c r="I366" s="145"/>
    </row>
    <row r="367" spans="9:9" x14ac:dyDescent="0.25">
      <c r="I367" s="145"/>
    </row>
    <row r="368" spans="9:9" x14ac:dyDescent="0.25">
      <c r="I368" s="145"/>
    </row>
    <row r="369" spans="9:9" x14ac:dyDescent="0.25">
      <c r="I369" s="145"/>
    </row>
    <row r="370" spans="9:9" x14ac:dyDescent="0.25">
      <c r="I370" s="145"/>
    </row>
    <row r="371" spans="9:9" x14ac:dyDescent="0.25">
      <c r="I371" s="145"/>
    </row>
    <row r="372" spans="9:9" x14ac:dyDescent="0.25">
      <c r="I372" s="145"/>
    </row>
    <row r="373" spans="9:9" x14ac:dyDescent="0.25">
      <c r="I373" s="145"/>
    </row>
    <row r="374" spans="9:9" x14ac:dyDescent="0.25">
      <c r="I374" s="145"/>
    </row>
    <row r="375" spans="9:9" x14ac:dyDescent="0.25">
      <c r="I375" s="145"/>
    </row>
    <row r="376" spans="9:9" x14ac:dyDescent="0.25">
      <c r="I376" s="145"/>
    </row>
    <row r="377" spans="9:9" x14ac:dyDescent="0.25">
      <c r="I377" s="145"/>
    </row>
    <row r="378" spans="9:9" x14ac:dyDescent="0.25">
      <c r="I378" s="145"/>
    </row>
    <row r="379" spans="9:9" x14ac:dyDescent="0.25">
      <c r="I379" s="145"/>
    </row>
    <row r="380" spans="9:9" x14ac:dyDescent="0.25">
      <c r="I380" s="145"/>
    </row>
    <row r="381" spans="9:9" x14ac:dyDescent="0.25">
      <c r="I381" s="145"/>
    </row>
    <row r="382" spans="9:9" x14ac:dyDescent="0.25">
      <c r="I382" s="145"/>
    </row>
    <row r="383" spans="9:9" x14ac:dyDescent="0.25">
      <c r="I383" s="145"/>
    </row>
    <row r="384" spans="9:9" x14ac:dyDescent="0.25">
      <c r="I384" s="145"/>
    </row>
    <row r="385" spans="9:9" x14ac:dyDescent="0.25">
      <c r="I385" s="145"/>
    </row>
    <row r="386" spans="9:9" x14ac:dyDescent="0.25">
      <c r="I386" s="145"/>
    </row>
    <row r="387" spans="9:9" x14ac:dyDescent="0.25">
      <c r="I387" s="145"/>
    </row>
    <row r="388" spans="9:9" x14ac:dyDescent="0.25">
      <c r="I388" s="145"/>
    </row>
    <row r="389" spans="9:9" x14ac:dyDescent="0.25">
      <c r="I389" s="145"/>
    </row>
    <row r="390" spans="9:9" x14ac:dyDescent="0.25">
      <c r="I390" s="145"/>
    </row>
    <row r="391" spans="9:9" x14ac:dyDescent="0.25">
      <c r="I391" s="145"/>
    </row>
    <row r="392" spans="9:9" x14ac:dyDescent="0.25">
      <c r="I392" s="145"/>
    </row>
    <row r="393" spans="9:9" x14ac:dyDescent="0.25">
      <c r="I393" s="145"/>
    </row>
    <row r="394" spans="9:9" x14ac:dyDescent="0.25">
      <c r="I394" s="145"/>
    </row>
    <row r="395" spans="9:9" x14ac:dyDescent="0.25">
      <c r="I395" s="145"/>
    </row>
    <row r="396" spans="9:9" x14ac:dyDescent="0.25">
      <c r="I396" s="145"/>
    </row>
    <row r="397" spans="9:9" x14ac:dyDescent="0.25">
      <c r="I397" s="145"/>
    </row>
    <row r="398" spans="9:9" x14ac:dyDescent="0.25">
      <c r="I398" s="145"/>
    </row>
    <row r="399" spans="9:9" x14ac:dyDescent="0.25">
      <c r="I399" s="145"/>
    </row>
    <row r="400" spans="9:9" x14ac:dyDescent="0.25">
      <c r="I400" s="145"/>
    </row>
    <row r="401" spans="9:9" x14ac:dyDescent="0.25">
      <c r="I401" s="145"/>
    </row>
    <row r="402" spans="9:9" x14ac:dyDescent="0.25">
      <c r="I402" s="145"/>
    </row>
    <row r="403" spans="9:9" x14ac:dyDescent="0.25">
      <c r="I403" s="145"/>
    </row>
    <row r="404" spans="9:9" x14ac:dyDescent="0.25">
      <c r="I404" s="145"/>
    </row>
    <row r="405" spans="9:9" x14ac:dyDescent="0.25">
      <c r="I405" s="145"/>
    </row>
    <row r="406" spans="9:9" x14ac:dyDescent="0.25">
      <c r="I406" s="145"/>
    </row>
    <row r="407" spans="9:9" x14ac:dyDescent="0.25">
      <c r="I407" s="145"/>
    </row>
    <row r="408" spans="9:9" x14ac:dyDescent="0.25">
      <c r="I408" s="145"/>
    </row>
    <row r="409" spans="9:9" x14ac:dyDescent="0.25">
      <c r="I409" s="145"/>
    </row>
    <row r="410" spans="9:9" x14ac:dyDescent="0.25">
      <c r="I410" s="145"/>
    </row>
    <row r="411" spans="9:9" x14ac:dyDescent="0.25">
      <c r="I411" s="145"/>
    </row>
    <row r="412" spans="9:9" x14ac:dyDescent="0.25">
      <c r="I412" s="145"/>
    </row>
    <row r="413" spans="9:9" x14ac:dyDescent="0.25">
      <c r="I413" s="145"/>
    </row>
    <row r="414" spans="9:9" x14ac:dyDescent="0.25">
      <c r="I414" s="145"/>
    </row>
    <row r="415" spans="9:9" x14ac:dyDescent="0.25">
      <c r="I415" s="145"/>
    </row>
    <row r="416" spans="9:9" x14ac:dyDescent="0.25">
      <c r="I416" s="145"/>
    </row>
    <row r="417" spans="9:9" x14ac:dyDescent="0.25">
      <c r="I417" s="145"/>
    </row>
    <row r="418" spans="9:9" x14ac:dyDescent="0.25">
      <c r="I418" s="145"/>
    </row>
    <row r="419" spans="9:9" x14ac:dyDescent="0.25">
      <c r="I419" s="145"/>
    </row>
    <row r="420" spans="9:9" x14ac:dyDescent="0.25">
      <c r="I420" s="145"/>
    </row>
    <row r="421" spans="9:9" x14ac:dyDescent="0.25">
      <c r="I421" s="145"/>
    </row>
    <row r="422" spans="9:9" x14ac:dyDescent="0.25">
      <c r="I422" s="145"/>
    </row>
    <row r="423" spans="9:9" x14ac:dyDescent="0.25">
      <c r="I423" s="145"/>
    </row>
    <row r="424" spans="9:9" x14ac:dyDescent="0.25">
      <c r="I424" s="145"/>
    </row>
    <row r="425" spans="9:9" x14ac:dyDescent="0.25">
      <c r="I425" s="145"/>
    </row>
    <row r="426" spans="9:9" x14ac:dyDescent="0.25">
      <c r="I426" s="145"/>
    </row>
    <row r="427" spans="9:9" x14ac:dyDescent="0.25">
      <c r="I427" s="145"/>
    </row>
    <row r="428" spans="9:9" x14ac:dyDescent="0.25">
      <c r="I428" s="145"/>
    </row>
    <row r="429" spans="9:9" x14ac:dyDescent="0.25">
      <c r="I429" s="145"/>
    </row>
    <row r="430" spans="9:9" x14ac:dyDescent="0.25">
      <c r="I430" s="145"/>
    </row>
    <row r="431" spans="9:9" x14ac:dyDescent="0.25">
      <c r="I431" s="145"/>
    </row>
    <row r="432" spans="9:9" x14ac:dyDescent="0.25">
      <c r="I432" s="145"/>
    </row>
    <row r="433" spans="9:9" x14ac:dyDescent="0.25">
      <c r="I433" s="145"/>
    </row>
    <row r="434" spans="9:9" x14ac:dyDescent="0.25">
      <c r="I434" s="145"/>
    </row>
    <row r="435" spans="9:9" x14ac:dyDescent="0.25">
      <c r="I435" s="145"/>
    </row>
    <row r="436" spans="9:9" x14ac:dyDescent="0.25">
      <c r="I436" s="145"/>
    </row>
    <row r="437" spans="9:9" x14ac:dyDescent="0.25">
      <c r="I437" s="145"/>
    </row>
    <row r="438" spans="9:9" x14ac:dyDescent="0.25">
      <c r="I438" s="145"/>
    </row>
    <row r="439" spans="9:9" x14ac:dyDescent="0.25">
      <c r="I439" s="145"/>
    </row>
    <row r="440" spans="9:9" x14ac:dyDescent="0.25">
      <c r="I440" s="145"/>
    </row>
    <row r="441" spans="9:9" x14ac:dyDescent="0.25">
      <c r="I441" s="145"/>
    </row>
    <row r="442" spans="9:9" x14ac:dyDescent="0.25">
      <c r="I442" s="145"/>
    </row>
    <row r="443" spans="9:9" x14ac:dyDescent="0.25">
      <c r="I443" s="145"/>
    </row>
    <row r="444" spans="9:9" x14ac:dyDescent="0.25">
      <c r="I444" s="145"/>
    </row>
  </sheetData>
  <mergeCells count="2">
    <mergeCell ref="A1:I1"/>
    <mergeCell ref="A37:I37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7"/>
  <sheetViews>
    <sheetView topLeftCell="A13" workbookViewId="0">
      <selection activeCell="E21" sqref="E21"/>
    </sheetView>
  </sheetViews>
  <sheetFormatPr defaultRowHeight="15" x14ac:dyDescent="0.25"/>
  <cols>
    <col min="1" max="1" width="60" style="145" customWidth="1"/>
    <col min="2" max="2" width="5.85546875" style="145" customWidth="1"/>
    <col min="3" max="3" width="2.5703125" style="145" customWidth="1"/>
    <col min="4" max="8" width="3.28515625" style="145" customWidth="1"/>
    <col min="9" max="9" width="3.28515625" style="217" customWidth="1"/>
    <col min="10" max="12" width="3.7109375" style="217" customWidth="1"/>
  </cols>
  <sheetData>
    <row r="1" spans="1:12" ht="15.75" x14ac:dyDescent="0.2">
      <c r="A1" s="391" t="s">
        <v>336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</row>
    <row r="2" spans="1:12" x14ac:dyDescent="0.2">
      <c r="A2" s="279" t="s">
        <v>0</v>
      </c>
      <c r="B2" s="356" t="s">
        <v>126</v>
      </c>
      <c r="C2" s="280" t="s">
        <v>1</v>
      </c>
      <c r="D2" s="281" t="s">
        <v>9</v>
      </c>
      <c r="E2" s="281" t="s">
        <v>9</v>
      </c>
      <c r="F2" s="281" t="s">
        <v>9</v>
      </c>
      <c r="G2" s="281" t="s">
        <v>9</v>
      </c>
      <c r="H2" s="280" t="s">
        <v>1</v>
      </c>
      <c r="I2" s="282" t="s">
        <v>8</v>
      </c>
      <c r="J2" s="281" t="s">
        <v>22</v>
      </c>
      <c r="K2" s="281" t="s">
        <v>1</v>
      </c>
      <c r="L2" s="282" t="s">
        <v>8</v>
      </c>
    </row>
    <row r="3" spans="1:12" x14ac:dyDescent="0.25">
      <c r="A3" s="285" t="s">
        <v>7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</row>
    <row r="4" spans="1:12" x14ac:dyDescent="0.25">
      <c r="A4" s="146" t="s">
        <v>2</v>
      </c>
      <c r="B4" s="146"/>
      <c r="C4" s="146"/>
      <c r="D4" s="147">
        <v>1</v>
      </c>
      <c r="E4" s="146"/>
      <c r="F4" s="146"/>
      <c r="G4" s="146"/>
      <c r="H4" s="146"/>
      <c r="I4" s="148"/>
      <c r="J4" s="148"/>
      <c r="K4" s="148"/>
      <c r="L4" s="148"/>
    </row>
    <row r="5" spans="1:12" x14ac:dyDescent="0.25">
      <c r="A5" s="151" t="s">
        <v>3</v>
      </c>
      <c r="B5" s="151"/>
      <c r="C5" s="151"/>
      <c r="D5" s="152">
        <v>2</v>
      </c>
      <c r="E5" s="151"/>
      <c r="F5" s="151"/>
      <c r="G5" s="151"/>
      <c r="H5" s="151"/>
      <c r="I5" s="153"/>
      <c r="J5" s="153"/>
      <c r="K5" s="153"/>
      <c r="L5" s="153"/>
    </row>
    <row r="6" spans="1:12" x14ac:dyDescent="0.25">
      <c r="A6" s="151" t="s">
        <v>4</v>
      </c>
      <c r="B6" s="151"/>
      <c r="C6" s="151"/>
      <c r="D6" s="152">
        <v>3</v>
      </c>
      <c r="E6" s="151"/>
      <c r="F6" s="151"/>
      <c r="G6" s="151"/>
      <c r="H6" s="151"/>
      <c r="I6" s="153"/>
      <c r="J6" s="153"/>
      <c r="K6" s="153"/>
      <c r="L6" s="153"/>
    </row>
    <row r="7" spans="1:12" x14ac:dyDescent="0.25">
      <c r="A7" s="157" t="s">
        <v>5</v>
      </c>
      <c r="B7" s="157"/>
      <c r="C7" s="157"/>
      <c r="D7" s="170">
        <v>4</v>
      </c>
      <c r="E7" s="157"/>
      <c r="F7" s="157"/>
      <c r="G7" s="157"/>
      <c r="H7" s="157"/>
      <c r="I7" s="156"/>
      <c r="J7" s="156"/>
      <c r="K7" s="156"/>
      <c r="L7" s="156"/>
    </row>
    <row r="8" spans="1:12" x14ac:dyDescent="0.25">
      <c r="A8" s="285" t="s">
        <v>15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</row>
    <row r="9" spans="1:12" x14ac:dyDescent="0.25">
      <c r="A9" s="146" t="s">
        <v>55</v>
      </c>
      <c r="B9" s="146"/>
      <c r="C9" s="146"/>
      <c r="D9" s="146"/>
      <c r="E9" s="147">
        <v>1</v>
      </c>
      <c r="F9" s="147">
        <v>1</v>
      </c>
      <c r="G9" s="147">
        <v>1</v>
      </c>
      <c r="H9" s="146"/>
      <c r="I9" s="148"/>
      <c r="J9" s="148"/>
      <c r="K9" s="148"/>
      <c r="L9" s="148"/>
    </row>
    <row r="10" spans="1:12" x14ac:dyDescent="0.25">
      <c r="A10" s="151" t="s">
        <v>56</v>
      </c>
      <c r="B10" s="151"/>
      <c r="C10" s="151"/>
      <c r="D10" s="151"/>
      <c r="E10" s="152">
        <v>2</v>
      </c>
      <c r="F10" s="152">
        <v>2</v>
      </c>
      <c r="G10" s="152">
        <v>2</v>
      </c>
      <c r="H10" s="151"/>
      <c r="I10" s="153"/>
      <c r="J10" s="153"/>
      <c r="K10" s="153"/>
      <c r="L10" s="153"/>
    </row>
    <row r="11" spans="1:12" x14ac:dyDescent="0.25">
      <c r="A11" s="151" t="s">
        <v>39</v>
      </c>
      <c r="B11" s="151"/>
      <c r="C11" s="151"/>
      <c r="D11" s="151"/>
      <c r="E11" s="152">
        <v>3</v>
      </c>
      <c r="F11" s="152">
        <v>3</v>
      </c>
      <c r="G11" s="152">
        <v>3</v>
      </c>
      <c r="H11" s="151"/>
      <c r="I11" s="153"/>
      <c r="J11" s="153"/>
      <c r="K11" s="153"/>
      <c r="L11" s="153"/>
    </row>
    <row r="12" spans="1:12" x14ac:dyDescent="0.25">
      <c r="A12" s="151" t="s">
        <v>40</v>
      </c>
      <c r="B12" s="151"/>
      <c r="C12" s="151"/>
      <c r="D12" s="151"/>
      <c r="E12" s="152">
        <v>4</v>
      </c>
      <c r="F12" s="152">
        <v>4</v>
      </c>
      <c r="G12" s="152">
        <v>4</v>
      </c>
      <c r="H12" s="151"/>
      <c r="I12" s="153"/>
      <c r="J12" s="153"/>
      <c r="K12" s="153"/>
      <c r="L12" s="153"/>
    </row>
    <row r="13" spans="1:12" x14ac:dyDescent="0.25">
      <c r="A13" s="151" t="s">
        <v>41</v>
      </c>
      <c r="B13" s="151"/>
      <c r="C13" s="151"/>
      <c r="D13" s="151"/>
      <c r="E13" s="152">
        <v>5</v>
      </c>
      <c r="F13" s="152">
        <v>5</v>
      </c>
      <c r="G13" s="152">
        <v>5</v>
      </c>
      <c r="H13" s="151"/>
      <c r="I13" s="153"/>
      <c r="J13" s="153"/>
      <c r="K13" s="153"/>
      <c r="L13" s="153"/>
    </row>
    <row r="14" spans="1:12" x14ac:dyDescent="0.25">
      <c r="A14" s="157" t="s">
        <v>42</v>
      </c>
      <c r="B14" s="157"/>
      <c r="C14" s="157"/>
      <c r="D14" s="157"/>
      <c r="E14" s="170">
        <v>7</v>
      </c>
      <c r="F14" s="170">
        <v>7</v>
      </c>
      <c r="G14" s="170">
        <v>7</v>
      </c>
      <c r="H14" s="157"/>
      <c r="I14" s="156"/>
      <c r="J14" s="156"/>
      <c r="K14" s="156"/>
      <c r="L14" s="156"/>
    </row>
    <row r="15" spans="1:12" x14ac:dyDescent="0.25">
      <c r="A15" s="285" t="s">
        <v>16</v>
      </c>
      <c r="B15" s="285"/>
      <c r="C15" s="285"/>
      <c r="D15" s="285"/>
      <c r="E15" s="285"/>
      <c r="F15" s="285"/>
      <c r="G15" s="285"/>
      <c r="H15" s="285"/>
      <c r="I15" s="285"/>
      <c r="J15" s="285"/>
      <c r="K15" s="285"/>
      <c r="L15" s="285"/>
    </row>
    <row r="16" spans="1:12" x14ac:dyDescent="0.25">
      <c r="A16" s="146" t="s">
        <v>6</v>
      </c>
      <c r="B16" s="146"/>
      <c r="C16" s="146"/>
      <c r="D16" s="146"/>
      <c r="E16" s="146"/>
      <c r="F16" s="147">
        <v>0</v>
      </c>
      <c r="G16" s="147">
        <v>0</v>
      </c>
      <c r="H16" s="146"/>
      <c r="I16" s="146"/>
      <c r="J16" s="146"/>
      <c r="K16" s="146"/>
      <c r="L16" s="146"/>
    </row>
    <row r="17" spans="1:12" x14ac:dyDescent="0.25">
      <c r="A17" s="151" t="s">
        <v>57</v>
      </c>
      <c r="B17" s="151"/>
      <c r="C17" s="151"/>
      <c r="D17" s="151"/>
      <c r="E17" s="151"/>
      <c r="F17" s="152">
        <v>1</v>
      </c>
      <c r="G17" s="152">
        <v>1</v>
      </c>
      <c r="H17" s="151"/>
      <c r="I17" s="151"/>
      <c r="J17" s="151"/>
      <c r="K17" s="151"/>
      <c r="L17" s="151"/>
    </row>
    <row r="18" spans="1:12" x14ac:dyDescent="0.25">
      <c r="A18" s="151" t="s">
        <v>27</v>
      </c>
      <c r="B18" s="151"/>
      <c r="C18" s="151"/>
      <c r="D18" s="151"/>
      <c r="E18" s="151"/>
      <c r="F18" s="152">
        <v>2</v>
      </c>
      <c r="G18" s="152">
        <v>2</v>
      </c>
      <c r="H18" s="151"/>
      <c r="I18" s="151"/>
      <c r="J18" s="151"/>
      <c r="K18" s="151"/>
      <c r="L18" s="151"/>
    </row>
    <row r="19" spans="1:12" x14ac:dyDescent="0.25">
      <c r="A19" s="151" t="s">
        <v>39</v>
      </c>
      <c r="B19" s="151"/>
      <c r="C19" s="151"/>
      <c r="D19" s="151"/>
      <c r="E19" s="151"/>
      <c r="F19" s="152">
        <v>3</v>
      </c>
      <c r="G19" s="152">
        <v>3</v>
      </c>
      <c r="H19" s="151"/>
      <c r="I19" s="151"/>
      <c r="J19" s="151"/>
      <c r="K19" s="151"/>
      <c r="L19" s="151"/>
    </row>
    <row r="20" spans="1:12" x14ac:dyDescent="0.25">
      <c r="A20" s="151" t="s">
        <v>40</v>
      </c>
      <c r="B20" s="151"/>
      <c r="C20" s="151"/>
      <c r="D20" s="151"/>
      <c r="E20" s="151"/>
      <c r="F20" s="152">
        <v>4</v>
      </c>
      <c r="G20" s="152">
        <v>4</v>
      </c>
      <c r="H20" s="151"/>
      <c r="I20" s="151"/>
      <c r="J20" s="151"/>
      <c r="K20" s="151"/>
      <c r="L20" s="151"/>
    </row>
    <row r="21" spans="1:12" x14ac:dyDescent="0.25">
      <c r="A21" s="151" t="s">
        <v>41</v>
      </c>
      <c r="B21" s="151"/>
      <c r="C21" s="151"/>
      <c r="D21" s="151"/>
      <c r="E21" s="151"/>
      <c r="F21" s="152">
        <v>5</v>
      </c>
      <c r="G21" s="152">
        <v>5</v>
      </c>
      <c r="H21" s="151"/>
      <c r="I21" s="151"/>
      <c r="J21" s="151"/>
      <c r="K21" s="151"/>
      <c r="L21" s="151"/>
    </row>
    <row r="22" spans="1:12" x14ac:dyDescent="0.25">
      <c r="A22" s="157" t="s">
        <v>42</v>
      </c>
      <c r="B22" s="157"/>
      <c r="C22" s="157"/>
      <c r="D22" s="157"/>
      <c r="E22" s="157"/>
      <c r="F22" s="170">
        <v>7</v>
      </c>
      <c r="G22" s="170">
        <v>7</v>
      </c>
      <c r="H22" s="157"/>
      <c r="I22" s="157"/>
      <c r="J22" s="157"/>
      <c r="K22" s="157"/>
      <c r="L22" s="157"/>
    </row>
    <row r="23" spans="1:12" x14ac:dyDescent="0.25">
      <c r="A23" s="285" t="s">
        <v>17</v>
      </c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</row>
    <row r="24" spans="1:12" x14ac:dyDescent="0.25">
      <c r="A24" s="146" t="s">
        <v>6</v>
      </c>
      <c r="B24" s="146"/>
      <c r="C24" s="146"/>
      <c r="D24" s="146"/>
      <c r="E24" s="146"/>
      <c r="F24" s="146"/>
      <c r="G24" s="147">
        <v>0</v>
      </c>
      <c r="H24" s="146"/>
      <c r="I24" s="148"/>
      <c r="J24" s="146"/>
      <c r="K24" s="146"/>
      <c r="L24" s="146"/>
    </row>
    <row r="25" spans="1:12" x14ac:dyDescent="0.25">
      <c r="A25" s="151" t="s">
        <v>37</v>
      </c>
      <c r="B25" s="151"/>
      <c r="C25" s="151"/>
      <c r="D25" s="151"/>
      <c r="E25" s="151"/>
      <c r="F25" s="151"/>
      <c r="G25" s="152">
        <v>1</v>
      </c>
      <c r="H25" s="151"/>
      <c r="I25" s="153"/>
      <c r="J25" s="151"/>
      <c r="K25" s="151"/>
      <c r="L25" s="151"/>
    </row>
    <row r="26" spans="1:12" x14ac:dyDescent="0.25">
      <c r="A26" s="151" t="s">
        <v>38</v>
      </c>
      <c r="B26" s="151"/>
      <c r="C26" s="151"/>
      <c r="D26" s="151"/>
      <c r="E26" s="151"/>
      <c r="F26" s="151"/>
      <c r="G26" s="152">
        <v>2</v>
      </c>
      <c r="H26" s="151"/>
      <c r="I26" s="153"/>
      <c r="J26" s="151"/>
      <c r="K26" s="151"/>
      <c r="L26" s="151"/>
    </row>
    <row r="27" spans="1:12" x14ac:dyDescent="0.25">
      <c r="A27" s="151" t="s">
        <v>10</v>
      </c>
      <c r="B27" s="151"/>
      <c r="C27" s="151"/>
      <c r="D27" s="151"/>
      <c r="E27" s="151"/>
      <c r="F27" s="151"/>
      <c r="G27" s="152">
        <v>3</v>
      </c>
      <c r="H27" s="151"/>
      <c r="I27" s="153"/>
      <c r="J27" s="151"/>
      <c r="K27" s="151"/>
      <c r="L27" s="151"/>
    </row>
    <row r="28" spans="1:12" x14ac:dyDescent="0.25">
      <c r="A28" s="151" t="s">
        <v>11</v>
      </c>
      <c r="B28" s="151"/>
      <c r="C28" s="151"/>
      <c r="D28" s="151"/>
      <c r="E28" s="151"/>
      <c r="F28" s="151"/>
      <c r="G28" s="152">
        <v>4</v>
      </c>
      <c r="H28" s="151"/>
      <c r="I28" s="153"/>
      <c r="J28" s="151"/>
      <c r="K28" s="151"/>
      <c r="L28" s="151"/>
    </row>
    <row r="29" spans="1:12" x14ac:dyDescent="0.25">
      <c r="A29" s="151" t="s">
        <v>12</v>
      </c>
      <c r="B29" s="151"/>
      <c r="C29" s="151"/>
      <c r="D29" s="151"/>
      <c r="E29" s="151"/>
      <c r="F29" s="151"/>
      <c r="G29" s="152">
        <v>5</v>
      </c>
      <c r="H29" s="151"/>
      <c r="I29" s="153"/>
      <c r="J29" s="151"/>
      <c r="K29" s="151"/>
      <c r="L29" s="151"/>
    </row>
    <row r="30" spans="1:12" x14ac:dyDescent="0.25">
      <c r="A30" s="157" t="s">
        <v>13</v>
      </c>
      <c r="B30" s="157"/>
      <c r="C30" s="157"/>
      <c r="D30" s="157"/>
      <c r="E30" s="157"/>
      <c r="F30" s="157"/>
      <c r="G30" s="170">
        <v>7</v>
      </c>
      <c r="H30" s="361"/>
      <c r="I30" s="368"/>
      <c r="J30" s="361"/>
      <c r="K30" s="361"/>
      <c r="L30" s="361"/>
    </row>
    <row r="31" spans="1:12" x14ac:dyDescent="0.25">
      <c r="A31" s="285" t="s">
        <v>14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</row>
    <row r="32" spans="1:12" x14ac:dyDescent="0.25">
      <c r="A32" s="146" t="s">
        <v>29</v>
      </c>
      <c r="B32" s="146"/>
      <c r="C32" s="146"/>
      <c r="D32" s="146"/>
      <c r="E32" s="146"/>
      <c r="F32" s="146"/>
      <c r="G32" s="146"/>
      <c r="H32" s="146"/>
      <c r="I32" s="165" t="s">
        <v>51</v>
      </c>
      <c r="J32" s="148"/>
      <c r="K32" s="148"/>
      <c r="L32" s="148"/>
    </row>
    <row r="33" spans="1:12" x14ac:dyDescent="0.25">
      <c r="A33" s="151" t="s">
        <v>30</v>
      </c>
      <c r="B33" s="151"/>
      <c r="C33" s="151"/>
      <c r="D33" s="151"/>
      <c r="E33" s="151"/>
      <c r="F33" s="151"/>
      <c r="G33" s="151"/>
      <c r="H33" s="151"/>
      <c r="I33" s="166" t="s">
        <v>52</v>
      </c>
      <c r="J33" s="153"/>
      <c r="K33" s="153"/>
      <c r="L33" s="153"/>
    </row>
    <row r="34" spans="1:12" x14ac:dyDescent="0.25">
      <c r="A34" s="151" t="s">
        <v>31</v>
      </c>
      <c r="B34" s="151"/>
      <c r="C34" s="151"/>
      <c r="D34" s="151"/>
      <c r="E34" s="151"/>
      <c r="F34" s="151"/>
      <c r="G34" s="151"/>
      <c r="H34" s="151"/>
      <c r="I34" s="166" t="s">
        <v>53</v>
      </c>
      <c r="J34" s="153"/>
      <c r="K34" s="153"/>
      <c r="L34" s="153"/>
    </row>
    <row r="35" spans="1:12" x14ac:dyDescent="0.25">
      <c r="A35" s="157" t="s">
        <v>32</v>
      </c>
      <c r="B35" s="157"/>
      <c r="C35" s="157"/>
      <c r="D35" s="157"/>
      <c r="E35" s="157"/>
      <c r="F35" s="157"/>
      <c r="G35" s="157"/>
      <c r="H35" s="157"/>
      <c r="I35" s="168" t="s">
        <v>54</v>
      </c>
      <c r="J35" s="368"/>
      <c r="K35" s="368"/>
      <c r="L35" s="368"/>
    </row>
    <row r="36" spans="1:12" x14ac:dyDescent="0.25">
      <c r="A36" s="285" t="s">
        <v>18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</row>
    <row r="37" spans="1:12" x14ac:dyDescent="0.25">
      <c r="A37" s="146" t="s">
        <v>6</v>
      </c>
      <c r="B37" s="146"/>
      <c r="C37" s="146"/>
      <c r="D37" s="146"/>
      <c r="E37" s="146"/>
      <c r="F37" s="146"/>
      <c r="G37" s="146"/>
      <c r="H37" s="146"/>
      <c r="I37" s="148"/>
      <c r="J37" s="165" t="s">
        <v>43</v>
      </c>
      <c r="K37" s="165"/>
      <c r="L37" s="165"/>
    </row>
    <row r="38" spans="1:12" x14ac:dyDescent="0.25">
      <c r="A38" s="151" t="s">
        <v>21</v>
      </c>
      <c r="B38" s="151"/>
      <c r="C38" s="151"/>
      <c r="D38" s="151"/>
      <c r="E38" s="151"/>
      <c r="F38" s="151"/>
      <c r="G38" s="151"/>
      <c r="H38" s="151"/>
      <c r="I38" s="153"/>
      <c r="J38" s="166" t="s">
        <v>46</v>
      </c>
      <c r="K38" s="166"/>
      <c r="L38" s="166"/>
    </row>
    <row r="39" spans="1:12" x14ac:dyDescent="0.25">
      <c r="A39" s="151" t="s">
        <v>20</v>
      </c>
      <c r="B39" s="151"/>
      <c r="C39" s="151"/>
      <c r="D39" s="151"/>
      <c r="E39" s="151"/>
      <c r="F39" s="151"/>
      <c r="G39" s="151"/>
      <c r="H39" s="151"/>
      <c r="I39" s="153"/>
      <c r="J39" s="166" t="s">
        <v>45</v>
      </c>
      <c r="K39" s="166"/>
      <c r="L39" s="166"/>
    </row>
    <row r="40" spans="1:12" x14ac:dyDescent="0.25">
      <c r="A40" s="151" t="s">
        <v>19</v>
      </c>
      <c r="B40" s="151"/>
      <c r="C40" s="151"/>
      <c r="D40" s="151"/>
      <c r="E40" s="151"/>
      <c r="F40" s="151"/>
      <c r="G40" s="151"/>
      <c r="H40" s="151"/>
      <c r="I40" s="153"/>
      <c r="J40" s="166" t="s">
        <v>44</v>
      </c>
      <c r="K40" s="166"/>
      <c r="L40" s="166"/>
    </row>
    <row r="41" spans="1:12" x14ac:dyDescent="0.25">
      <c r="A41" s="151" t="s">
        <v>23</v>
      </c>
      <c r="B41" s="151"/>
      <c r="C41" s="151"/>
      <c r="D41" s="151"/>
      <c r="E41" s="151"/>
      <c r="F41" s="151"/>
      <c r="G41" s="151"/>
      <c r="H41" s="151"/>
      <c r="I41" s="153"/>
      <c r="J41" s="166" t="s">
        <v>47</v>
      </c>
      <c r="K41" s="166"/>
      <c r="L41" s="166"/>
    </row>
    <row r="42" spans="1:12" x14ac:dyDescent="0.25">
      <c r="A42" s="151" t="s">
        <v>24</v>
      </c>
      <c r="B42" s="151"/>
      <c r="C42" s="151"/>
      <c r="D42" s="151"/>
      <c r="E42" s="151"/>
      <c r="F42" s="151"/>
      <c r="G42" s="151"/>
      <c r="H42" s="151"/>
      <c r="I42" s="153"/>
      <c r="J42" s="166" t="s">
        <v>48</v>
      </c>
      <c r="K42" s="166"/>
      <c r="L42" s="166"/>
    </row>
    <row r="43" spans="1:12" x14ac:dyDescent="0.25">
      <c r="A43" s="151" t="s">
        <v>26</v>
      </c>
      <c r="B43" s="151"/>
      <c r="C43" s="151"/>
      <c r="D43" s="151"/>
      <c r="E43" s="151"/>
      <c r="F43" s="151"/>
      <c r="G43" s="151"/>
      <c r="H43" s="151"/>
      <c r="I43" s="151"/>
      <c r="J43" s="166" t="s">
        <v>49</v>
      </c>
      <c r="K43" s="166"/>
      <c r="L43" s="166"/>
    </row>
    <row r="44" spans="1:12" x14ac:dyDescent="0.25">
      <c r="A44" s="157" t="s">
        <v>25</v>
      </c>
      <c r="B44" s="157"/>
      <c r="C44" s="157"/>
      <c r="D44" s="157"/>
      <c r="E44" s="157"/>
      <c r="F44" s="157"/>
      <c r="G44" s="157"/>
      <c r="H44" s="157"/>
      <c r="I44" s="157"/>
      <c r="J44" s="168" t="s">
        <v>50</v>
      </c>
      <c r="K44" s="168"/>
      <c r="L44" s="168"/>
    </row>
    <row r="45" spans="1:12" x14ac:dyDescent="0.25">
      <c r="A45" s="285" t="s">
        <v>82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</row>
    <row r="46" spans="1:12" x14ac:dyDescent="0.25">
      <c r="A46" s="146" t="s">
        <v>93</v>
      </c>
      <c r="B46" s="146"/>
      <c r="C46" s="146"/>
      <c r="D46" s="146"/>
      <c r="E46" s="146"/>
      <c r="F46" s="146"/>
      <c r="G46" s="146"/>
      <c r="H46" s="146"/>
      <c r="I46" s="148"/>
      <c r="J46" s="148"/>
      <c r="K46" s="147"/>
      <c r="L46" s="147" t="s">
        <v>1</v>
      </c>
    </row>
    <row r="47" spans="1:12" x14ac:dyDescent="0.25">
      <c r="A47" s="157" t="s">
        <v>83</v>
      </c>
      <c r="B47" s="157"/>
      <c r="C47" s="157"/>
      <c r="D47" s="157"/>
      <c r="E47" s="157"/>
      <c r="F47" s="157"/>
      <c r="G47" s="157"/>
      <c r="H47" s="157"/>
      <c r="I47" s="157"/>
      <c r="J47" s="168"/>
      <c r="K47" s="168"/>
      <c r="L47" s="168" t="s">
        <v>78</v>
      </c>
    </row>
    <row r="48" spans="1:12" x14ac:dyDescent="0.25">
      <c r="A48" s="285" t="s">
        <v>139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  <c r="L48" s="285"/>
    </row>
    <row r="49" spans="1:12" x14ac:dyDescent="0.25">
      <c r="A49" s="146" t="s">
        <v>157</v>
      </c>
      <c r="B49" s="146"/>
      <c r="C49" s="146"/>
      <c r="D49" s="146"/>
      <c r="E49" s="146"/>
      <c r="F49" s="148" t="s">
        <v>145</v>
      </c>
      <c r="G49" s="146"/>
      <c r="H49" s="146"/>
      <c r="I49" s="146"/>
      <c r="J49" s="146"/>
      <c r="K49" s="146"/>
      <c r="L49" s="146"/>
    </row>
    <row r="50" spans="1:12" x14ac:dyDescent="0.25">
      <c r="A50" s="146" t="s">
        <v>158</v>
      </c>
      <c r="B50" s="146"/>
      <c r="C50" s="146"/>
      <c r="D50" s="146"/>
      <c r="E50" s="146"/>
      <c r="F50" s="148" t="s">
        <v>144</v>
      </c>
      <c r="G50" s="146"/>
      <c r="H50" s="146"/>
      <c r="I50" s="146"/>
      <c r="J50" s="146"/>
      <c r="K50" s="146"/>
      <c r="L50" s="146"/>
    </row>
    <row r="51" spans="1:12" x14ac:dyDescent="0.25">
      <c r="A51" s="144" t="s">
        <v>153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</row>
    <row r="52" spans="1:12" x14ac:dyDescent="0.25">
      <c r="I52" s="145"/>
      <c r="J52" s="145"/>
      <c r="K52" s="145"/>
      <c r="L52" s="145"/>
    </row>
    <row r="54" spans="1:12" x14ac:dyDescent="0.25">
      <c r="I54" s="145"/>
      <c r="J54" s="145"/>
      <c r="K54" s="145"/>
      <c r="L54" s="145"/>
    </row>
    <row r="55" spans="1:12" x14ac:dyDescent="0.25">
      <c r="I55" s="145"/>
      <c r="J55" s="145"/>
      <c r="K55" s="145"/>
      <c r="L55" s="145"/>
    </row>
    <row r="56" spans="1:12" x14ac:dyDescent="0.25">
      <c r="I56" s="145"/>
      <c r="J56" s="145"/>
      <c r="K56" s="145"/>
      <c r="L56" s="145"/>
    </row>
    <row r="57" spans="1:12" x14ac:dyDescent="0.25">
      <c r="I57" s="145"/>
      <c r="J57" s="145"/>
      <c r="K57" s="145"/>
      <c r="L57" s="145"/>
    </row>
    <row r="58" spans="1:12" x14ac:dyDescent="0.25">
      <c r="I58" s="145"/>
      <c r="J58" s="145"/>
      <c r="K58" s="145"/>
      <c r="L58" s="145"/>
    </row>
    <row r="59" spans="1:12" x14ac:dyDescent="0.25">
      <c r="I59" s="145"/>
      <c r="J59" s="145"/>
      <c r="K59" s="145"/>
      <c r="L59" s="145"/>
    </row>
    <row r="60" spans="1:12" x14ac:dyDescent="0.25">
      <c r="I60" s="145"/>
      <c r="J60" s="145"/>
      <c r="K60" s="145"/>
      <c r="L60" s="145"/>
    </row>
    <row r="61" spans="1:12" x14ac:dyDescent="0.25">
      <c r="I61" s="145"/>
      <c r="J61" s="145"/>
      <c r="K61" s="145"/>
      <c r="L61" s="145"/>
    </row>
    <row r="62" spans="1:12" x14ac:dyDescent="0.25">
      <c r="I62" s="145"/>
      <c r="J62" s="145"/>
      <c r="K62" s="145"/>
      <c r="L62" s="145"/>
    </row>
    <row r="63" spans="1:12" x14ac:dyDescent="0.25">
      <c r="I63" s="145"/>
      <c r="J63" s="145"/>
      <c r="K63" s="145"/>
      <c r="L63" s="145"/>
    </row>
    <row r="64" spans="1:12" x14ac:dyDescent="0.25">
      <c r="I64" s="145"/>
      <c r="J64" s="145"/>
      <c r="K64" s="145"/>
      <c r="L64" s="145"/>
    </row>
    <row r="65" spans="9:12" x14ac:dyDescent="0.25">
      <c r="I65" s="145"/>
      <c r="J65" s="145"/>
      <c r="K65" s="145"/>
      <c r="L65" s="145"/>
    </row>
    <row r="66" spans="9:12" x14ac:dyDescent="0.25">
      <c r="I66" s="145"/>
      <c r="J66" s="145"/>
      <c r="K66" s="145"/>
      <c r="L66" s="145"/>
    </row>
    <row r="67" spans="9:12" x14ac:dyDescent="0.25">
      <c r="I67" s="145"/>
      <c r="J67" s="145"/>
      <c r="K67" s="145"/>
      <c r="L67" s="145"/>
    </row>
    <row r="68" spans="9:12" x14ac:dyDescent="0.25">
      <c r="I68" s="145"/>
      <c r="J68" s="145"/>
      <c r="K68" s="145"/>
      <c r="L68" s="145"/>
    </row>
    <row r="69" spans="9:12" x14ac:dyDescent="0.25">
      <c r="I69" s="145"/>
      <c r="J69" s="145"/>
      <c r="K69" s="145"/>
      <c r="L69" s="145"/>
    </row>
    <row r="70" spans="9:12" x14ac:dyDescent="0.25">
      <c r="I70" s="145"/>
      <c r="J70" s="145"/>
      <c r="K70" s="145"/>
      <c r="L70" s="145"/>
    </row>
    <row r="71" spans="9:12" x14ac:dyDescent="0.25">
      <c r="I71" s="145"/>
      <c r="J71" s="145"/>
      <c r="K71" s="145"/>
      <c r="L71" s="145"/>
    </row>
    <row r="72" spans="9:12" x14ac:dyDescent="0.25">
      <c r="I72" s="145"/>
      <c r="J72" s="145"/>
      <c r="K72" s="145"/>
      <c r="L72" s="145"/>
    </row>
    <row r="73" spans="9:12" x14ac:dyDescent="0.25">
      <c r="I73" s="145"/>
      <c r="J73" s="145"/>
      <c r="K73" s="145"/>
      <c r="L73" s="145"/>
    </row>
    <row r="74" spans="9:12" x14ac:dyDescent="0.25">
      <c r="I74" s="145"/>
      <c r="J74" s="145"/>
      <c r="K74" s="145"/>
      <c r="L74" s="145"/>
    </row>
    <row r="75" spans="9:12" x14ac:dyDescent="0.25">
      <c r="I75" s="145"/>
      <c r="J75" s="145"/>
      <c r="K75" s="145"/>
      <c r="L75" s="145"/>
    </row>
    <row r="76" spans="9:12" x14ac:dyDescent="0.25">
      <c r="I76" s="145"/>
      <c r="J76" s="145"/>
      <c r="K76" s="145"/>
      <c r="L76" s="145"/>
    </row>
    <row r="77" spans="9:12" x14ac:dyDescent="0.25">
      <c r="I77" s="145"/>
      <c r="J77" s="145"/>
      <c r="K77" s="145"/>
      <c r="L77" s="145"/>
    </row>
    <row r="78" spans="9:12" x14ac:dyDescent="0.25">
      <c r="I78" s="145"/>
      <c r="J78" s="145"/>
      <c r="K78" s="145"/>
      <c r="L78" s="145"/>
    </row>
    <row r="79" spans="9:12" x14ac:dyDescent="0.25">
      <c r="I79" s="145"/>
      <c r="J79" s="145"/>
      <c r="K79" s="145"/>
      <c r="L79" s="145"/>
    </row>
    <row r="80" spans="9:12" x14ac:dyDescent="0.25">
      <c r="I80" s="145"/>
      <c r="J80" s="145"/>
      <c r="K80" s="145"/>
      <c r="L80" s="145"/>
    </row>
    <row r="81" spans="9:12" x14ac:dyDescent="0.25">
      <c r="I81" s="145"/>
      <c r="J81" s="145"/>
      <c r="K81" s="145"/>
      <c r="L81" s="145"/>
    </row>
    <row r="82" spans="9:12" x14ac:dyDescent="0.25">
      <c r="I82" s="145"/>
      <c r="J82" s="145"/>
      <c r="K82" s="145"/>
      <c r="L82" s="145"/>
    </row>
    <row r="83" spans="9:12" x14ac:dyDescent="0.25">
      <c r="I83" s="145"/>
      <c r="J83" s="145"/>
      <c r="K83" s="145"/>
      <c r="L83" s="145"/>
    </row>
    <row r="84" spans="9:12" x14ac:dyDescent="0.25">
      <c r="I84" s="145"/>
      <c r="J84" s="145"/>
      <c r="K84" s="145"/>
      <c r="L84" s="145"/>
    </row>
    <row r="85" spans="9:12" x14ac:dyDescent="0.25">
      <c r="I85" s="145"/>
      <c r="J85" s="145"/>
      <c r="K85" s="145"/>
      <c r="L85" s="145"/>
    </row>
    <row r="86" spans="9:12" x14ac:dyDescent="0.25">
      <c r="I86" s="145"/>
      <c r="J86" s="145"/>
      <c r="K86" s="145"/>
      <c r="L86" s="145"/>
    </row>
    <row r="87" spans="9:12" x14ac:dyDescent="0.25">
      <c r="I87" s="145"/>
      <c r="J87" s="145"/>
      <c r="K87" s="145"/>
      <c r="L87" s="145"/>
    </row>
    <row r="88" spans="9:12" x14ac:dyDescent="0.25">
      <c r="I88" s="145"/>
      <c r="J88" s="145"/>
      <c r="K88" s="145"/>
      <c r="L88" s="145"/>
    </row>
    <row r="89" spans="9:12" x14ac:dyDescent="0.25">
      <c r="I89" s="145"/>
      <c r="J89" s="145"/>
      <c r="K89" s="145"/>
      <c r="L89" s="145"/>
    </row>
    <row r="90" spans="9:12" x14ac:dyDescent="0.25">
      <c r="I90" s="145"/>
      <c r="J90" s="145"/>
      <c r="K90" s="145"/>
      <c r="L90" s="145"/>
    </row>
    <row r="91" spans="9:12" x14ac:dyDescent="0.25">
      <c r="I91" s="145"/>
      <c r="J91" s="145"/>
      <c r="K91" s="145"/>
      <c r="L91" s="145"/>
    </row>
    <row r="92" spans="9:12" x14ac:dyDescent="0.25">
      <c r="I92" s="145"/>
      <c r="J92" s="145"/>
      <c r="K92" s="145"/>
      <c r="L92" s="145"/>
    </row>
    <row r="93" spans="9:12" x14ac:dyDescent="0.25">
      <c r="I93" s="145"/>
      <c r="J93" s="145"/>
      <c r="K93" s="145"/>
      <c r="L93" s="145"/>
    </row>
    <row r="94" spans="9:12" x14ac:dyDescent="0.25">
      <c r="I94" s="145"/>
      <c r="J94" s="145"/>
      <c r="K94" s="145"/>
      <c r="L94" s="145"/>
    </row>
    <row r="95" spans="9:12" x14ac:dyDescent="0.25">
      <c r="I95" s="145"/>
      <c r="J95" s="145"/>
      <c r="K95" s="145"/>
      <c r="L95" s="145"/>
    </row>
    <row r="96" spans="9:12" x14ac:dyDescent="0.25">
      <c r="I96" s="145"/>
      <c r="J96" s="145"/>
      <c r="K96" s="145"/>
      <c r="L96" s="145"/>
    </row>
    <row r="97" spans="9:12" x14ac:dyDescent="0.25">
      <c r="I97" s="145"/>
      <c r="J97" s="145"/>
      <c r="K97" s="145"/>
      <c r="L97" s="145"/>
    </row>
    <row r="98" spans="9:12" x14ac:dyDescent="0.25">
      <c r="I98" s="145"/>
      <c r="J98" s="145"/>
      <c r="K98" s="145"/>
      <c r="L98" s="145"/>
    </row>
    <row r="99" spans="9:12" x14ac:dyDescent="0.25">
      <c r="I99" s="145"/>
      <c r="J99" s="145"/>
      <c r="K99" s="145"/>
      <c r="L99" s="145"/>
    </row>
    <row r="100" spans="9:12" x14ac:dyDescent="0.25">
      <c r="I100" s="145"/>
      <c r="J100" s="145"/>
      <c r="K100" s="145"/>
      <c r="L100" s="145"/>
    </row>
    <row r="101" spans="9:12" x14ac:dyDescent="0.25">
      <c r="I101" s="145"/>
      <c r="J101" s="145"/>
      <c r="K101" s="145"/>
      <c r="L101" s="145"/>
    </row>
    <row r="102" spans="9:12" x14ac:dyDescent="0.25">
      <c r="I102" s="145"/>
      <c r="J102" s="145"/>
      <c r="K102" s="145"/>
      <c r="L102" s="145"/>
    </row>
    <row r="103" spans="9:12" x14ac:dyDescent="0.25">
      <c r="I103" s="145"/>
      <c r="J103" s="145"/>
      <c r="K103" s="145"/>
      <c r="L103" s="145"/>
    </row>
    <row r="104" spans="9:12" x14ac:dyDescent="0.25">
      <c r="I104" s="145"/>
      <c r="J104" s="145"/>
      <c r="K104" s="145"/>
      <c r="L104" s="145"/>
    </row>
    <row r="105" spans="9:12" x14ac:dyDescent="0.25">
      <c r="I105" s="145"/>
      <c r="J105" s="145"/>
      <c r="K105" s="145"/>
      <c r="L105" s="145"/>
    </row>
    <row r="106" spans="9:12" x14ac:dyDescent="0.25">
      <c r="I106" s="145"/>
      <c r="J106" s="145"/>
      <c r="K106" s="145"/>
      <c r="L106" s="145"/>
    </row>
    <row r="107" spans="9:12" x14ac:dyDescent="0.25">
      <c r="I107" s="145"/>
      <c r="J107" s="145"/>
      <c r="K107" s="145"/>
      <c r="L107" s="145"/>
    </row>
    <row r="108" spans="9:12" x14ac:dyDescent="0.25">
      <c r="I108" s="145"/>
      <c r="J108" s="145"/>
      <c r="K108" s="145"/>
      <c r="L108" s="145"/>
    </row>
    <row r="109" spans="9:12" x14ac:dyDescent="0.25">
      <c r="I109" s="145"/>
      <c r="J109" s="145"/>
      <c r="K109" s="145"/>
      <c r="L109" s="145"/>
    </row>
    <row r="110" spans="9:12" x14ac:dyDescent="0.25">
      <c r="I110" s="145"/>
      <c r="J110" s="145"/>
      <c r="K110" s="145"/>
      <c r="L110" s="145"/>
    </row>
    <row r="111" spans="9:12" x14ac:dyDescent="0.25">
      <c r="I111" s="145"/>
      <c r="J111" s="145"/>
      <c r="K111" s="145"/>
      <c r="L111" s="145"/>
    </row>
    <row r="112" spans="9:12" x14ac:dyDescent="0.25">
      <c r="I112" s="145"/>
      <c r="J112" s="145"/>
      <c r="K112" s="145"/>
      <c r="L112" s="145"/>
    </row>
    <row r="113" spans="9:12" x14ac:dyDescent="0.25">
      <c r="I113" s="145"/>
      <c r="J113" s="145"/>
      <c r="K113" s="145"/>
      <c r="L113" s="145"/>
    </row>
    <row r="114" spans="9:12" x14ac:dyDescent="0.25">
      <c r="I114" s="145"/>
      <c r="J114" s="145"/>
      <c r="K114" s="145"/>
      <c r="L114" s="145"/>
    </row>
    <row r="115" spans="9:12" x14ac:dyDescent="0.25">
      <c r="I115" s="145"/>
      <c r="J115" s="145"/>
      <c r="K115" s="145"/>
      <c r="L115" s="145"/>
    </row>
    <row r="116" spans="9:12" x14ac:dyDescent="0.25">
      <c r="I116" s="145"/>
      <c r="J116" s="145"/>
      <c r="K116" s="145"/>
      <c r="L116" s="145"/>
    </row>
    <row r="117" spans="9:12" x14ac:dyDescent="0.25">
      <c r="I117" s="145"/>
      <c r="J117" s="145"/>
      <c r="K117" s="145"/>
      <c r="L117" s="145"/>
    </row>
    <row r="118" spans="9:12" x14ac:dyDescent="0.25">
      <c r="I118" s="145"/>
      <c r="J118" s="145"/>
      <c r="K118" s="145"/>
      <c r="L118" s="145"/>
    </row>
    <row r="119" spans="9:12" x14ac:dyDescent="0.25">
      <c r="I119" s="145"/>
      <c r="J119" s="145"/>
      <c r="K119" s="145"/>
      <c r="L119" s="145"/>
    </row>
    <row r="120" spans="9:12" x14ac:dyDescent="0.25">
      <c r="I120" s="145"/>
      <c r="J120" s="145"/>
      <c r="K120" s="145"/>
      <c r="L120" s="145"/>
    </row>
    <row r="121" spans="9:12" x14ac:dyDescent="0.25">
      <c r="I121" s="145"/>
      <c r="J121" s="145"/>
      <c r="K121" s="145"/>
      <c r="L121" s="145"/>
    </row>
    <row r="122" spans="9:12" x14ac:dyDescent="0.25">
      <c r="I122" s="145"/>
      <c r="J122" s="145"/>
      <c r="K122" s="145"/>
      <c r="L122" s="145"/>
    </row>
    <row r="123" spans="9:12" x14ac:dyDescent="0.25">
      <c r="I123" s="145"/>
      <c r="J123" s="145"/>
      <c r="K123" s="145"/>
      <c r="L123" s="145"/>
    </row>
    <row r="124" spans="9:12" x14ac:dyDescent="0.25">
      <c r="I124" s="145"/>
      <c r="J124" s="145"/>
      <c r="K124" s="145"/>
      <c r="L124" s="145"/>
    </row>
    <row r="125" spans="9:12" x14ac:dyDescent="0.25">
      <c r="I125" s="145"/>
      <c r="J125" s="145"/>
      <c r="K125" s="145"/>
      <c r="L125" s="145"/>
    </row>
    <row r="126" spans="9:12" x14ac:dyDescent="0.25">
      <c r="I126" s="145"/>
      <c r="J126" s="145"/>
      <c r="K126" s="145"/>
      <c r="L126" s="145"/>
    </row>
    <row r="127" spans="9:12" x14ac:dyDescent="0.25">
      <c r="I127" s="145"/>
      <c r="J127" s="145"/>
      <c r="K127" s="145"/>
      <c r="L127" s="145"/>
    </row>
    <row r="128" spans="9:12" x14ac:dyDescent="0.25">
      <c r="I128" s="145"/>
      <c r="J128" s="145"/>
      <c r="K128" s="145"/>
      <c r="L128" s="145"/>
    </row>
    <row r="129" spans="9:12" x14ac:dyDescent="0.25">
      <c r="I129" s="145"/>
      <c r="J129" s="145"/>
      <c r="K129" s="145"/>
      <c r="L129" s="145"/>
    </row>
    <row r="130" spans="9:12" x14ac:dyDescent="0.25">
      <c r="I130" s="145"/>
      <c r="J130" s="145"/>
      <c r="K130" s="145"/>
      <c r="L130" s="145"/>
    </row>
    <row r="131" spans="9:12" x14ac:dyDescent="0.25">
      <c r="I131" s="145"/>
      <c r="J131" s="145"/>
      <c r="K131" s="145"/>
      <c r="L131" s="145"/>
    </row>
    <row r="132" spans="9:12" x14ac:dyDescent="0.25">
      <c r="I132" s="145"/>
      <c r="J132" s="145"/>
      <c r="K132" s="145"/>
      <c r="L132" s="145"/>
    </row>
    <row r="133" spans="9:12" x14ac:dyDescent="0.25">
      <c r="I133" s="145"/>
      <c r="J133" s="145"/>
      <c r="K133" s="145"/>
      <c r="L133" s="145"/>
    </row>
    <row r="134" spans="9:12" x14ac:dyDescent="0.25">
      <c r="I134" s="145"/>
      <c r="J134" s="145"/>
      <c r="K134" s="145"/>
      <c r="L134" s="145"/>
    </row>
    <row r="135" spans="9:12" x14ac:dyDescent="0.25">
      <c r="I135" s="145"/>
      <c r="J135" s="145"/>
      <c r="K135" s="145"/>
      <c r="L135" s="145"/>
    </row>
    <row r="136" spans="9:12" x14ac:dyDescent="0.25">
      <c r="I136" s="145"/>
      <c r="J136" s="145"/>
      <c r="K136" s="145"/>
      <c r="L136" s="145"/>
    </row>
    <row r="137" spans="9:12" x14ac:dyDescent="0.25">
      <c r="I137" s="145"/>
      <c r="J137" s="145"/>
      <c r="K137" s="145"/>
      <c r="L137" s="145"/>
    </row>
    <row r="138" spans="9:12" x14ac:dyDescent="0.25">
      <c r="I138" s="145"/>
      <c r="J138" s="145"/>
      <c r="K138" s="145"/>
      <c r="L138" s="145"/>
    </row>
    <row r="139" spans="9:12" x14ac:dyDescent="0.25">
      <c r="I139" s="145"/>
      <c r="J139" s="145"/>
      <c r="K139" s="145"/>
      <c r="L139" s="145"/>
    </row>
    <row r="140" spans="9:12" x14ac:dyDescent="0.25">
      <c r="I140" s="145"/>
      <c r="J140" s="145"/>
      <c r="K140" s="145"/>
      <c r="L140" s="145"/>
    </row>
    <row r="141" spans="9:12" x14ac:dyDescent="0.25">
      <c r="I141" s="145"/>
      <c r="J141" s="145"/>
      <c r="K141" s="145"/>
      <c r="L141" s="145"/>
    </row>
    <row r="142" spans="9:12" x14ac:dyDescent="0.25">
      <c r="I142" s="145"/>
      <c r="J142" s="145"/>
      <c r="K142" s="145"/>
      <c r="L142" s="145"/>
    </row>
    <row r="143" spans="9:12" x14ac:dyDescent="0.25">
      <c r="I143" s="145"/>
      <c r="J143" s="145"/>
      <c r="K143" s="145"/>
      <c r="L143" s="145"/>
    </row>
    <row r="144" spans="9:12" x14ac:dyDescent="0.25">
      <c r="I144" s="145"/>
      <c r="J144" s="145"/>
      <c r="K144" s="145"/>
      <c r="L144" s="145"/>
    </row>
    <row r="145" spans="9:12" x14ac:dyDescent="0.25">
      <c r="I145" s="145"/>
      <c r="J145" s="145"/>
      <c r="K145" s="145"/>
      <c r="L145" s="145"/>
    </row>
    <row r="146" spans="9:12" x14ac:dyDescent="0.25">
      <c r="I146" s="145"/>
      <c r="J146" s="145"/>
      <c r="K146" s="145"/>
      <c r="L146" s="145"/>
    </row>
    <row r="147" spans="9:12" x14ac:dyDescent="0.25">
      <c r="I147" s="145"/>
      <c r="J147" s="145"/>
      <c r="K147" s="145"/>
      <c r="L147" s="145"/>
    </row>
    <row r="148" spans="9:12" x14ac:dyDescent="0.25">
      <c r="I148" s="145"/>
      <c r="J148" s="145"/>
      <c r="K148" s="145"/>
      <c r="L148" s="145"/>
    </row>
    <row r="149" spans="9:12" x14ac:dyDescent="0.25">
      <c r="I149" s="145"/>
      <c r="J149" s="145"/>
      <c r="K149" s="145"/>
      <c r="L149" s="145"/>
    </row>
    <row r="150" spans="9:12" x14ac:dyDescent="0.25">
      <c r="I150" s="145"/>
      <c r="J150" s="145"/>
      <c r="K150" s="145"/>
      <c r="L150" s="145"/>
    </row>
    <row r="151" spans="9:12" x14ac:dyDescent="0.25">
      <c r="I151" s="145"/>
      <c r="J151" s="145"/>
      <c r="K151" s="145"/>
      <c r="L151" s="145"/>
    </row>
    <row r="152" spans="9:12" x14ac:dyDescent="0.25">
      <c r="I152" s="145"/>
      <c r="J152" s="145"/>
      <c r="K152" s="145"/>
      <c r="L152" s="145"/>
    </row>
    <row r="153" spans="9:12" x14ac:dyDescent="0.25">
      <c r="I153" s="145"/>
      <c r="J153" s="145"/>
      <c r="K153" s="145"/>
      <c r="L153" s="145"/>
    </row>
    <row r="154" spans="9:12" x14ac:dyDescent="0.25">
      <c r="I154" s="145"/>
      <c r="J154" s="145"/>
      <c r="K154" s="145"/>
      <c r="L154" s="145"/>
    </row>
    <row r="155" spans="9:12" x14ac:dyDescent="0.25">
      <c r="I155" s="145"/>
      <c r="J155" s="145"/>
      <c r="K155" s="145"/>
      <c r="L155" s="145"/>
    </row>
    <row r="156" spans="9:12" x14ac:dyDescent="0.25">
      <c r="I156" s="145"/>
      <c r="J156" s="145"/>
      <c r="K156" s="145"/>
      <c r="L156" s="145"/>
    </row>
    <row r="157" spans="9:12" x14ac:dyDescent="0.25">
      <c r="I157" s="145"/>
      <c r="J157" s="145"/>
      <c r="K157" s="145"/>
      <c r="L157" s="145"/>
    </row>
    <row r="158" spans="9:12" x14ac:dyDescent="0.25">
      <c r="I158" s="145"/>
      <c r="J158" s="145"/>
      <c r="K158" s="145"/>
      <c r="L158" s="145"/>
    </row>
    <row r="159" spans="9:12" x14ac:dyDescent="0.25">
      <c r="I159" s="145"/>
      <c r="J159" s="145"/>
      <c r="K159" s="145"/>
      <c r="L159" s="145"/>
    </row>
    <row r="160" spans="9:12" x14ac:dyDescent="0.25">
      <c r="I160" s="145"/>
      <c r="J160" s="145"/>
      <c r="K160" s="145"/>
      <c r="L160" s="145"/>
    </row>
    <row r="161" spans="9:12" x14ac:dyDescent="0.25">
      <c r="I161" s="145"/>
      <c r="J161" s="145"/>
      <c r="K161" s="145"/>
      <c r="L161" s="145"/>
    </row>
    <row r="162" spans="9:12" x14ac:dyDescent="0.25">
      <c r="I162" s="145"/>
      <c r="J162" s="145"/>
      <c r="K162" s="145"/>
      <c r="L162" s="145"/>
    </row>
    <row r="163" spans="9:12" x14ac:dyDescent="0.25">
      <c r="I163" s="145"/>
      <c r="J163" s="145"/>
      <c r="K163" s="145"/>
      <c r="L163" s="145"/>
    </row>
    <row r="164" spans="9:12" x14ac:dyDescent="0.25">
      <c r="I164" s="145"/>
      <c r="J164" s="145"/>
      <c r="K164" s="145"/>
      <c r="L164" s="145"/>
    </row>
    <row r="165" spans="9:12" x14ac:dyDescent="0.25">
      <c r="I165" s="145"/>
      <c r="J165" s="145"/>
      <c r="K165" s="145"/>
      <c r="L165" s="145"/>
    </row>
    <row r="166" spans="9:12" x14ac:dyDescent="0.25">
      <c r="I166" s="145"/>
      <c r="J166" s="145"/>
      <c r="K166" s="145"/>
      <c r="L166" s="145"/>
    </row>
    <row r="167" spans="9:12" x14ac:dyDescent="0.25">
      <c r="I167" s="145"/>
      <c r="J167" s="145"/>
      <c r="K167" s="145"/>
      <c r="L167" s="145"/>
    </row>
    <row r="168" spans="9:12" x14ac:dyDescent="0.25">
      <c r="I168" s="145"/>
      <c r="J168" s="145"/>
      <c r="K168" s="145"/>
      <c r="L168" s="145"/>
    </row>
    <row r="169" spans="9:12" x14ac:dyDescent="0.25">
      <c r="I169" s="145"/>
      <c r="J169" s="145"/>
      <c r="K169" s="145"/>
      <c r="L169" s="145"/>
    </row>
    <row r="170" spans="9:12" x14ac:dyDescent="0.25">
      <c r="I170" s="145"/>
      <c r="J170" s="145"/>
      <c r="K170" s="145"/>
      <c r="L170" s="145"/>
    </row>
    <row r="171" spans="9:12" x14ac:dyDescent="0.25">
      <c r="I171" s="145"/>
      <c r="J171" s="145"/>
      <c r="K171" s="145"/>
      <c r="L171" s="145"/>
    </row>
    <row r="172" spans="9:12" x14ac:dyDescent="0.25">
      <c r="I172" s="145"/>
      <c r="J172" s="145"/>
      <c r="K172" s="145"/>
      <c r="L172" s="145"/>
    </row>
    <row r="173" spans="9:12" x14ac:dyDescent="0.25">
      <c r="I173" s="145"/>
      <c r="J173" s="145"/>
      <c r="K173" s="145"/>
      <c r="L173" s="145"/>
    </row>
    <row r="174" spans="9:12" x14ac:dyDescent="0.25">
      <c r="I174" s="145"/>
      <c r="J174" s="145"/>
      <c r="K174" s="145"/>
      <c r="L174" s="145"/>
    </row>
    <row r="175" spans="9:12" x14ac:dyDescent="0.25">
      <c r="I175" s="145"/>
      <c r="J175" s="145"/>
      <c r="K175" s="145"/>
      <c r="L175" s="145"/>
    </row>
    <row r="176" spans="9:12" x14ac:dyDescent="0.25">
      <c r="I176" s="145"/>
      <c r="J176" s="145"/>
      <c r="K176" s="145"/>
      <c r="L176" s="145"/>
    </row>
    <row r="177" spans="9:12" x14ac:dyDescent="0.25">
      <c r="I177" s="145"/>
      <c r="J177" s="145"/>
      <c r="K177" s="145"/>
      <c r="L177" s="145"/>
    </row>
    <row r="178" spans="9:12" x14ac:dyDescent="0.25">
      <c r="I178" s="145"/>
      <c r="J178" s="145"/>
      <c r="K178" s="145"/>
      <c r="L178" s="145"/>
    </row>
    <row r="179" spans="9:12" x14ac:dyDescent="0.25">
      <c r="I179" s="145"/>
      <c r="J179" s="145"/>
      <c r="K179" s="145"/>
      <c r="L179" s="145"/>
    </row>
    <row r="180" spans="9:12" x14ac:dyDescent="0.25">
      <c r="I180" s="145"/>
      <c r="J180" s="145"/>
      <c r="K180" s="145"/>
      <c r="L180" s="145"/>
    </row>
    <row r="181" spans="9:12" x14ac:dyDescent="0.25">
      <c r="I181" s="145"/>
      <c r="J181" s="145"/>
      <c r="K181" s="145"/>
      <c r="L181" s="145"/>
    </row>
    <row r="182" spans="9:12" x14ac:dyDescent="0.25">
      <c r="I182" s="145"/>
      <c r="J182" s="145"/>
      <c r="K182" s="145"/>
      <c r="L182" s="145"/>
    </row>
    <row r="183" spans="9:12" x14ac:dyDescent="0.25">
      <c r="I183" s="145"/>
      <c r="J183" s="145"/>
      <c r="K183" s="145"/>
      <c r="L183" s="145"/>
    </row>
    <row r="184" spans="9:12" x14ac:dyDescent="0.25">
      <c r="I184" s="145"/>
      <c r="J184" s="145"/>
      <c r="K184" s="145"/>
      <c r="L184" s="145"/>
    </row>
    <row r="185" spans="9:12" x14ac:dyDescent="0.25">
      <c r="I185" s="145"/>
      <c r="J185" s="145"/>
      <c r="K185" s="145"/>
      <c r="L185" s="145"/>
    </row>
    <row r="186" spans="9:12" x14ac:dyDescent="0.25">
      <c r="I186" s="145"/>
      <c r="J186" s="145"/>
      <c r="K186" s="145"/>
      <c r="L186" s="145"/>
    </row>
    <row r="187" spans="9:12" x14ac:dyDescent="0.25">
      <c r="I187" s="145"/>
      <c r="J187" s="145"/>
      <c r="K187" s="145"/>
      <c r="L187" s="145"/>
    </row>
    <row r="188" spans="9:12" x14ac:dyDescent="0.25">
      <c r="I188" s="145"/>
      <c r="J188" s="145"/>
      <c r="K188" s="145"/>
      <c r="L188" s="145"/>
    </row>
    <row r="189" spans="9:12" x14ac:dyDescent="0.25">
      <c r="I189" s="145"/>
      <c r="J189" s="145"/>
      <c r="K189" s="145"/>
      <c r="L189" s="145"/>
    </row>
    <row r="190" spans="9:12" x14ac:dyDescent="0.25">
      <c r="I190" s="145"/>
      <c r="J190" s="145"/>
      <c r="K190" s="145"/>
      <c r="L190" s="145"/>
    </row>
    <row r="191" spans="9:12" x14ac:dyDescent="0.25">
      <c r="I191" s="145"/>
      <c r="J191" s="145"/>
      <c r="K191" s="145"/>
      <c r="L191" s="145"/>
    </row>
    <row r="192" spans="9:12" x14ac:dyDescent="0.25">
      <c r="I192" s="145"/>
      <c r="J192" s="145"/>
      <c r="K192" s="145"/>
      <c r="L192" s="145"/>
    </row>
    <row r="193" spans="9:12" x14ac:dyDescent="0.25">
      <c r="I193" s="145"/>
      <c r="J193" s="145"/>
      <c r="K193" s="145"/>
      <c r="L193" s="145"/>
    </row>
    <row r="194" spans="9:12" x14ac:dyDescent="0.25">
      <c r="I194" s="145"/>
      <c r="J194" s="145"/>
      <c r="K194" s="145"/>
      <c r="L194" s="145"/>
    </row>
    <row r="195" spans="9:12" x14ac:dyDescent="0.25">
      <c r="I195" s="145"/>
      <c r="J195" s="145"/>
      <c r="K195" s="145"/>
      <c r="L195" s="145"/>
    </row>
    <row r="196" spans="9:12" x14ac:dyDescent="0.25">
      <c r="I196" s="145"/>
      <c r="J196" s="145"/>
      <c r="K196" s="145"/>
      <c r="L196" s="145"/>
    </row>
    <row r="197" spans="9:12" x14ac:dyDescent="0.25">
      <c r="I197" s="145"/>
      <c r="J197" s="145"/>
      <c r="K197" s="145"/>
      <c r="L197" s="145"/>
    </row>
    <row r="198" spans="9:12" x14ac:dyDescent="0.25">
      <c r="I198" s="145"/>
      <c r="J198" s="145"/>
      <c r="K198" s="145"/>
      <c r="L198" s="145"/>
    </row>
    <row r="199" spans="9:12" x14ac:dyDescent="0.25">
      <c r="I199" s="145"/>
      <c r="J199" s="145"/>
      <c r="K199" s="145"/>
      <c r="L199" s="145"/>
    </row>
    <row r="200" spans="9:12" x14ac:dyDescent="0.25">
      <c r="I200" s="145"/>
      <c r="J200" s="145"/>
      <c r="K200" s="145"/>
      <c r="L200" s="145"/>
    </row>
    <row r="201" spans="9:12" x14ac:dyDescent="0.25">
      <c r="I201" s="145"/>
      <c r="J201" s="145"/>
      <c r="K201" s="145"/>
      <c r="L201" s="145"/>
    </row>
    <row r="202" spans="9:12" x14ac:dyDescent="0.25">
      <c r="I202" s="145"/>
      <c r="J202" s="145"/>
      <c r="K202" s="145"/>
      <c r="L202" s="145"/>
    </row>
    <row r="203" spans="9:12" x14ac:dyDescent="0.25">
      <c r="I203" s="145"/>
      <c r="J203" s="145"/>
      <c r="K203" s="145"/>
      <c r="L203" s="145"/>
    </row>
    <row r="204" spans="9:12" x14ac:dyDescent="0.25">
      <c r="I204" s="145"/>
      <c r="J204" s="145"/>
      <c r="K204" s="145"/>
      <c r="L204" s="145"/>
    </row>
    <row r="205" spans="9:12" x14ac:dyDescent="0.25">
      <c r="I205" s="145"/>
      <c r="J205" s="145"/>
      <c r="K205" s="145"/>
      <c r="L205" s="145"/>
    </row>
    <row r="206" spans="9:12" x14ac:dyDescent="0.25">
      <c r="I206" s="145"/>
      <c r="J206" s="145"/>
      <c r="K206" s="145"/>
      <c r="L206" s="145"/>
    </row>
    <row r="207" spans="9:12" x14ac:dyDescent="0.25">
      <c r="I207" s="145"/>
      <c r="J207" s="145"/>
      <c r="K207" s="145"/>
      <c r="L207" s="145"/>
    </row>
    <row r="208" spans="9:12" x14ac:dyDescent="0.25">
      <c r="I208" s="145"/>
      <c r="J208" s="145"/>
      <c r="K208" s="145"/>
      <c r="L208" s="145"/>
    </row>
    <row r="209" spans="9:12" x14ac:dyDescent="0.25">
      <c r="I209" s="145"/>
      <c r="J209" s="145"/>
      <c r="K209" s="145"/>
      <c r="L209" s="145"/>
    </row>
    <row r="210" spans="9:12" x14ac:dyDescent="0.25">
      <c r="I210" s="145"/>
      <c r="J210" s="145"/>
      <c r="K210" s="145"/>
      <c r="L210" s="145"/>
    </row>
    <row r="211" spans="9:12" x14ac:dyDescent="0.25">
      <c r="I211" s="145"/>
      <c r="J211" s="145"/>
      <c r="K211" s="145"/>
      <c r="L211" s="145"/>
    </row>
    <row r="212" spans="9:12" x14ac:dyDescent="0.25">
      <c r="I212" s="145"/>
      <c r="J212" s="145"/>
      <c r="K212" s="145"/>
      <c r="L212" s="145"/>
    </row>
    <row r="213" spans="9:12" x14ac:dyDescent="0.25">
      <c r="I213" s="145"/>
      <c r="J213" s="145"/>
      <c r="K213" s="145"/>
      <c r="L213" s="145"/>
    </row>
    <row r="214" spans="9:12" x14ac:dyDescent="0.25">
      <c r="I214" s="145"/>
      <c r="J214" s="145"/>
      <c r="K214" s="145"/>
      <c r="L214" s="145"/>
    </row>
    <row r="215" spans="9:12" x14ac:dyDescent="0.25">
      <c r="I215" s="145"/>
      <c r="J215" s="145"/>
      <c r="K215" s="145"/>
      <c r="L215" s="145"/>
    </row>
    <row r="216" spans="9:12" x14ac:dyDescent="0.25">
      <c r="I216" s="145"/>
      <c r="J216" s="145"/>
      <c r="K216" s="145"/>
      <c r="L216" s="145"/>
    </row>
    <row r="217" spans="9:12" x14ac:dyDescent="0.25">
      <c r="I217" s="145"/>
      <c r="J217" s="145"/>
      <c r="K217" s="145"/>
      <c r="L217" s="145"/>
    </row>
    <row r="218" spans="9:12" x14ac:dyDescent="0.25">
      <c r="I218" s="145"/>
      <c r="J218" s="145"/>
      <c r="K218" s="145"/>
      <c r="L218" s="145"/>
    </row>
    <row r="219" spans="9:12" x14ac:dyDescent="0.25">
      <c r="I219" s="145"/>
      <c r="J219" s="145"/>
      <c r="K219" s="145"/>
      <c r="L219" s="145"/>
    </row>
    <row r="220" spans="9:12" x14ac:dyDescent="0.25">
      <c r="I220" s="145"/>
      <c r="J220" s="145"/>
      <c r="K220" s="145"/>
      <c r="L220" s="145"/>
    </row>
    <row r="221" spans="9:12" x14ac:dyDescent="0.25">
      <c r="I221" s="145"/>
      <c r="J221" s="145"/>
      <c r="K221" s="145"/>
      <c r="L221" s="145"/>
    </row>
    <row r="222" spans="9:12" x14ac:dyDescent="0.25">
      <c r="I222" s="145"/>
      <c r="J222" s="145"/>
      <c r="K222" s="145"/>
      <c r="L222" s="145"/>
    </row>
    <row r="223" spans="9:12" x14ac:dyDescent="0.25">
      <c r="I223" s="145"/>
      <c r="J223" s="145"/>
      <c r="K223" s="145"/>
      <c r="L223" s="145"/>
    </row>
    <row r="224" spans="9:12" x14ac:dyDescent="0.25">
      <c r="I224" s="145"/>
      <c r="J224" s="145"/>
      <c r="K224" s="145"/>
      <c r="L224" s="145"/>
    </row>
    <row r="225" spans="9:12" x14ac:dyDescent="0.25">
      <c r="I225" s="145"/>
      <c r="J225" s="145"/>
      <c r="K225" s="145"/>
      <c r="L225" s="145"/>
    </row>
    <row r="226" spans="9:12" x14ac:dyDescent="0.25">
      <c r="I226" s="145"/>
      <c r="J226" s="145"/>
      <c r="K226" s="145"/>
      <c r="L226" s="145"/>
    </row>
    <row r="227" spans="9:12" x14ac:dyDescent="0.25">
      <c r="I227" s="145"/>
      <c r="J227" s="145"/>
      <c r="K227" s="145"/>
      <c r="L227" s="145"/>
    </row>
    <row r="228" spans="9:12" x14ac:dyDescent="0.25">
      <c r="I228" s="145"/>
      <c r="J228" s="145"/>
      <c r="K228" s="145"/>
      <c r="L228" s="145"/>
    </row>
    <row r="229" spans="9:12" x14ac:dyDescent="0.25">
      <c r="I229" s="145"/>
      <c r="J229" s="145"/>
      <c r="K229" s="145"/>
      <c r="L229" s="145"/>
    </row>
    <row r="230" spans="9:12" x14ac:dyDescent="0.25">
      <c r="I230" s="145"/>
      <c r="J230" s="145"/>
      <c r="K230" s="145"/>
      <c r="L230" s="145"/>
    </row>
    <row r="231" spans="9:12" x14ac:dyDescent="0.25">
      <c r="I231" s="145"/>
      <c r="J231" s="145"/>
      <c r="K231" s="145"/>
      <c r="L231" s="145"/>
    </row>
    <row r="232" spans="9:12" x14ac:dyDescent="0.25">
      <c r="I232" s="145"/>
      <c r="J232" s="145"/>
      <c r="K232" s="145"/>
      <c r="L232" s="145"/>
    </row>
    <row r="233" spans="9:12" x14ac:dyDescent="0.25">
      <c r="I233" s="145"/>
      <c r="J233" s="145"/>
      <c r="K233" s="145"/>
      <c r="L233" s="145"/>
    </row>
    <row r="234" spans="9:12" x14ac:dyDescent="0.25">
      <c r="I234" s="145"/>
      <c r="J234" s="145"/>
      <c r="K234" s="145"/>
      <c r="L234" s="145"/>
    </row>
    <row r="235" spans="9:12" x14ac:dyDescent="0.25">
      <c r="I235" s="145"/>
      <c r="J235" s="145"/>
      <c r="K235" s="145"/>
      <c r="L235" s="145"/>
    </row>
    <row r="236" spans="9:12" x14ac:dyDescent="0.25">
      <c r="I236" s="145"/>
      <c r="J236" s="145"/>
      <c r="K236" s="145"/>
      <c r="L236" s="145"/>
    </row>
    <row r="237" spans="9:12" x14ac:dyDescent="0.25">
      <c r="I237" s="145"/>
      <c r="J237" s="145"/>
      <c r="K237" s="145"/>
      <c r="L237" s="145"/>
    </row>
    <row r="238" spans="9:12" x14ac:dyDescent="0.25">
      <c r="I238" s="145"/>
      <c r="J238" s="145"/>
      <c r="K238" s="145"/>
      <c r="L238" s="145"/>
    </row>
    <row r="239" spans="9:12" x14ac:dyDescent="0.25">
      <c r="I239" s="145"/>
      <c r="J239" s="145"/>
      <c r="K239" s="145"/>
      <c r="L239" s="145"/>
    </row>
    <row r="240" spans="9:12" x14ac:dyDescent="0.25">
      <c r="I240" s="145"/>
      <c r="J240" s="145"/>
      <c r="K240" s="145"/>
      <c r="L240" s="145"/>
    </row>
    <row r="241" spans="9:12" x14ac:dyDescent="0.25">
      <c r="I241" s="145"/>
      <c r="J241" s="145"/>
      <c r="K241" s="145"/>
      <c r="L241" s="145"/>
    </row>
    <row r="242" spans="9:12" x14ac:dyDescent="0.25">
      <c r="I242" s="145"/>
      <c r="J242" s="145"/>
      <c r="K242" s="145"/>
      <c r="L242" s="145"/>
    </row>
    <row r="243" spans="9:12" x14ac:dyDescent="0.25">
      <c r="I243" s="145"/>
      <c r="J243" s="145"/>
      <c r="K243" s="145"/>
      <c r="L243" s="145"/>
    </row>
    <row r="244" spans="9:12" x14ac:dyDescent="0.25">
      <c r="I244" s="145"/>
      <c r="J244" s="145"/>
      <c r="K244" s="145"/>
      <c r="L244" s="145"/>
    </row>
    <row r="245" spans="9:12" x14ac:dyDescent="0.25">
      <c r="I245" s="145"/>
      <c r="J245" s="145"/>
      <c r="K245" s="145"/>
      <c r="L245" s="145"/>
    </row>
    <row r="246" spans="9:12" x14ac:dyDescent="0.25">
      <c r="I246" s="145"/>
      <c r="J246" s="145"/>
      <c r="K246" s="145"/>
      <c r="L246" s="145"/>
    </row>
    <row r="247" spans="9:12" x14ac:dyDescent="0.25">
      <c r="I247" s="145"/>
      <c r="J247" s="145"/>
      <c r="K247" s="145"/>
      <c r="L247" s="145"/>
    </row>
    <row r="248" spans="9:12" x14ac:dyDescent="0.25">
      <c r="I248" s="145"/>
      <c r="J248" s="145"/>
      <c r="K248" s="145"/>
      <c r="L248" s="145"/>
    </row>
    <row r="249" spans="9:12" x14ac:dyDescent="0.25">
      <c r="I249" s="145"/>
      <c r="J249" s="145"/>
      <c r="K249" s="145"/>
      <c r="L249" s="145"/>
    </row>
    <row r="250" spans="9:12" x14ac:dyDescent="0.25">
      <c r="I250" s="145"/>
      <c r="J250" s="145"/>
      <c r="K250" s="145"/>
      <c r="L250" s="145"/>
    </row>
    <row r="251" spans="9:12" x14ac:dyDescent="0.25">
      <c r="I251" s="145"/>
      <c r="J251" s="145"/>
      <c r="K251" s="145"/>
      <c r="L251" s="145"/>
    </row>
    <row r="252" spans="9:12" x14ac:dyDescent="0.25">
      <c r="I252" s="145"/>
      <c r="J252" s="145"/>
      <c r="K252" s="145"/>
      <c r="L252" s="145"/>
    </row>
    <row r="253" spans="9:12" x14ac:dyDescent="0.25">
      <c r="I253" s="145"/>
      <c r="J253" s="145"/>
      <c r="K253" s="145"/>
      <c r="L253" s="145"/>
    </row>
    <row r="254" spans="9:12" x14ac:dyDescent="0.25">
      <c r="I254" s="145"/>
      <c r="J254" s="145"/>
      <c r="K254" s="145"/>
      <c r="L254" s="145"/>
    </row>
    <row r="255" spans="9:12" x14ac:dyDescent="0.25">
      <c r="I255" s="145"/>
      <c r="J255" s="145"/>
      <c r="K255" s="145"/>
      <c r="L255" s="145"/>
    </row>
    <row r="256" spans="9:12" x14ac:dyDescent="0.25">
      <c r="I256" s="145"/>
      <c r="J256" s="145"/>
      <c r="K256" s="145"/>
      <c r="L256" s="145"/>
    </row>
    <row r="257" spans="9:12" x14ac:dyDescent="0.25">
      <c r="I257" s="145"/>
      <c r="J257" s="145"/>
      <c r="K257" s="145"/>
      <c r="L257" s="145"/>
    </row>
    <row r="258" spans="9:12" x14ac:dyDescent="0.25">
      <c r="I258" s="145"/>
      <c r="J258" s="145"/>
      <c r="K258" s="145"/>
      <c r="L258" s="145"/>
    </row>
    <row r="259" spans="9:12" x14ac:dyDescent="0.25">
      <c r="I259" s="145"/>
      <c r="J259" s="145"/>
      <c r="K259" s="145"/>
      <c r="L259" s="145"/>
    </row>
    <row r="260" spans="9:12" x14ac:dyDescent="0.25">
      <c r="I260" s="145"/>
      <c r="J260" s="145"/>
      <c r="K260" s="145"/>
      <c r="L260" s="145"/>
    </row>
    <row r="261" spans="9:12" x14ac:dyDescent="0.25">
      <c r="I261" s="145"/>
      <c r="J261" s="145"/>
      <c r="K261" s="145"/>
      <c r="L261" s="145"/>
    </row>
    <row r="262" spans="9:12" x14ac:dyDescent="0.25">
      <c r="I262" s="145"/>
      <c r="J262" s="145"/>
      <c r="K262" s="145"/>
      <c r="L262" s="145"/>
    </row>
    <row r="263" spans="9:12" x14ac:dyDescent="0.25">
      <c r="I263" s="145"/>
      <c r="J263" s="145"/>
      <c r="K263" s="145"/>
      <c r="L263" s="145"/>
    </row>
    <row r="264" spans="9:12" x14ac:dyDescent="0.25">
      <c r="I264" s="145"/>
      <c r="J264" s="145"/>
      <c r="K264" s="145"/>
      <c r="L264" s="145"/>
    </row>
    <row r="265" spans="9:12" x14ac:dyDescent="0.25">
      <c r="I265" s="145"/>
      <c r="J265" s="145"/>
      <c r="K265" s="145"/>
      <c r="L265" s="145"/>
    </row>
    <row r="266" spans="9:12" x14ac:dyDescent="0.25">
      <c r="I266" s="145"/>
      <c r="J266" s="145"/>
      <c r="K266" s="145"/>
      <c r="L266" s="145"/>
    </row>
    <row r="267" spans="9:12" x14ac:dyDescent="0.25">
      <c r="I267" s="145"/>
      <c r="J267" s="145"/>
      <c r="K267" s="145"/>
      <c r="L267" s="145"/>
    </row>
    <row r="268" spans="9:12" x14ac:dyDescent="0.25">
      <c r="I268" s="145"/>
      <c r="J268" s="145"/>
      <c r="K268" s="145"/>
      <c r="L268" s="145"/>
    </row>
    <row r="269" spans="9:12" x14ac:dyDescent="0.25">
      <c r="I269" s="145"/>
      <c r="J269" s="145"/>
      <c r="K269" s="145"/>
      <c r="L269" s="145"/>
    </row>
    <row r="270" spans="9:12" x14ac:dyDescent="0.25">
      <c r="I270" s="145"/>
      <c r="J270" s="145"/>
      <c r="K270" s="145"/>
      <c r="L270" s="145"/>
    </row>
    <row r="271" spans="9:12" x14ac:dyDescent="0.25">
      <c r="I271" s="145"/>
      <c r="J271" s="145"/>
      <c r="K271" s="145"/>
      <c r="L271" s="145"/>
    </row>
    <row r="272" spans="9:12" x14ac:dyDescent="0.25">
      <c r="I272" s="145"/>
      <c r="J272" s="145"/>
      <c r="K272" s="145"/>
      <c r="L272" s="145"/>
    </row>
    <row r="273" spans="9:12" x14ac:dyDescent="0.25">
      <c r="I273" s="145"/>
      <c r="J273" s="145"/>
      <c r="K273" s="145"/>
      <c r="L273" s="145"/>
    </row>
    <row r="274" spans="9:12" x14ac:dyDescent="0.25">
      <c r="I274" s="145"/>
      <c r="J274" s="145"/>
      <c r="K274" s="145"/>
      <c r="L274" s="145"/>
    </row>
    <row r="275" spans="9:12" x14ac:dyDescent="0.25">
      <c r="I275" s="145"/>
      <c r="J275" s="145"/>
      <c r="K275" s="145"/>
      <c r="L275" s="145"/>
    </row>
    <row r="276" spans="9:12" x14ac:dyDescent="0.25">
      <c r="I276" s="145"/>
      <c r="J276" s="145"/>
      <c r="K276" s="145"/>
      <c r="L276" s="145"/>
    </row>
    <row r="277" spans="9:12" x14ac:dyDescent="0.25">
      <c r="I277" s="145"/>
      <c r="J277" s="145"/>
      <c r="K277" s="145"/>
      <c r="L277" s="145"/>
    </row>
    <row r="278" spans="9:12" x14ac:dyDescent="0.25">
      <c r="I278" s="145"/>
      <c r="J278" s="145"/>
      <c r="K278" s="145"/>
      <c r="L278" s="145"/>
    </row>
    <row r="279" spans="9:12" x14ac:dyDescent="0.25">
      <c r="I279" s="145"/>
      <c r="J279" s="145"/>
      <c r="K279" s="145"/>
      <c r="L279" s="145"/>
    </row>
    <row r="280" spans="9:12" x14ac:dyDescent="0.25">
      <c r="I280" s="145"/>
      <c r="J280" s="145"/>
      <c r="K280" s="145"/>
      <c r="L280" s="145"/>
    </row>
    <row r="281" spans="9:12" x14ac:dyDescent="0.25">
      <c r="I281" s="145"/>
      <c r="J281" s="145"/>
      <c r="K281" s="145"/>
      <c r="L281" s="145"/>
    </row>
    <row r="282" spans="9:12" x14ac:dyDescent="0.25">
      <c r="I282" s="145"/>
      <c r="J282" s="145"/>
      <c r="K282" s="145"/>
      <c r="L282" s="145"/>
    </row>
    <row r="283" spans="9:12" x14ac:dyDescent="0.25">
      <c r="I283" s="145"/>
      <c r="J283" s="145"/>
      <c r="K283" s="145"/>
      <c r="L283" s="145"/>
    </row>
    <row r="284" spans="9:12" x14ac:dyDescent="0.25">
      <c r="I284" s="145"/>
      <c r="J284" s="145"/>
      <c r="K284" s="145"/>
      <c r="L284" s="145"/>
    </row>
    <row r="285" spans="9:12" x14ac:dyDescent="0.25">
      <c r="I285" s="145"/>
      <c r="J285" s="145"/>
      <c r="K285" s="145"/>
      <c r="L285" s="145"/>
    </row>
    <row r="286" spans="9:12" x14ac:dyDescent="0.25">
      <c r="I286" s="145"/>
      <c r="J286" s="145"/>
      <c r="K286" s="145"/>
      <c r="L286" s="145"/>
    </row>
    <row r="287" spans="9:12" x14ac:dyDescent="0.25">
      <c r="I287" s="145"/>
      <c r="J287" s="145"/>
      <c r="K287" s="145"/>
      <c r="L287" s="145"/>
    </row>
    <row r="288" spans="9:12" x14ac:dyDescent="0.25">
      <c r="I288" s="145"/>
      <c r="J288" s="145"/>
      <c r="K288" s="145"/>
      <c r="L288" s="145"/>
    </row>
    <row r="289" spans="9:12" x14ac:dyDescent="0.25">
      <c r="I289" s="145"/>
      <c r="J289" s="145"/>
      <c r="K289" s="145"/>
      <c r="L289" s="145"/>
    </row>
    <row r="290" spans="9:12" x14ac:dyDescent="0.25">
      <c r="I290" s="145"/>
      <c r="J290" s="145"/>
      <c r="K290" s="145"/>
      <c r="L290" s="145"/>
    </row>
    <row r="291" spans="9:12" x14ac:dyDescent="0.25">
      <c r="I291" s="145"/>
      <c r="J291" s="145"/>
      <c r="K291" s="145"/>
      <c r="L291" s="145"/>
    </row>
    <row r="292" spans="9:12" x14ac:dyDescent="0.25">
      <c r="I292" s="145"/>
      <c r="J292" s="145"/>
      <c r="K292" s="145"/>
      <c r="L292" s="145"/>
    </row>
    <row r="293" spans="9:12" x14ac:dyDescent="0.25">
      <c r="I293" s="145"/>
      <c r="J293" s="145"/>
      <c r="K293" s="145"/>
      <c r="L293" s="145"/>
    </row>
    <row r="294" spans="9:12" x14ac:dyDescent="0.25">
      <c r="I294" s="145"/>
      <c r="J294" s="145"/>
      <c r="K294" s="145"/>
      <c r="L294" s="145"/>
    </row>
    <row r="295" spans="9:12" x14ac:dyDescent="0.25">
      <c r="I295" s="145"/>
      <c r="J295" s="145"/>
      <c r="K295" s="145"/>
      <c r="L295" s="145"/>
    </row>
    <row r="296" spans="9:12" x14ac:dyDescent="0.25">
      <c r="I296" s="145"/>
      <c r="J296" s="145"/>
      <c r="K296" s="145"/>
      <c r="L296" s="145"/>
    </row>
    <row r="297" spans="9:12" x14ac:dyDescent="0.25">
      <c r="I297" s="145"/>
      <c r="J297" s="145"/>
      <c r="K297" s="145"/>
      <c r="L297" s="145"/>
    </row>
    <row r="298" spans="9:12" x14ac:dyDescent="0.25">
      <c r="I298" s="145"/>
      <c r="J298" s="145"/>
      <c r="K298" s="145"/>
      <c r="L298" s="145"/>
    </row>
    <row r="299" spans="9:12" x14ac:dyDescent="0.25">
      <c r="I299" s="145"/>
      <c r="J299" s="145"/>
      <c r="K299" s="145"/>
      <c r="L299" s="145"/>
    </row>
    <row r="300" spans="9:12" x14ac:dyDescent="0.25">
      <c r="I300" s="145"/>
      <c r="J300" s="145"/>
      <c r="K300" s="145"/>
      <c r="L300" s="145"/>
    </row>
    <row r="301" spans="9:12" x14ac:dyDescent="0.25">
      <c r="I301" s="145"/>
      <c r="J301" s="145"/>
      <c r="K301" s="145"/>
      <c r="L301" s="145"/>
    </row>
    <row r="302" spans="9:12" x14ac:dyDescent="0.25">
      <c r="I302" s="145"/>
      <c r="J302" s="145"/>
      <c r="K302" s="145"/>
      <c r="L302" s="145"/>
    </row>
    <row r="303" spans="9:12" x14ac:dyDescent="0.25">
      <c r="I303" s="145"/>
      <c r="J303" s="145"/>
      <c r="K303" s="145"/>
      <c r="L303" s="145"/>
    </row>
    <row r="304" spans="9:12" x14ac:dyDescent="0.25">
      <c r="I304" s="145"/>
      <c r="J304" s="145"/>
      <c r="K304" s="145"/>
      <c r="L304" s="145"/>
    </row>
    <row r="305" spans="9:12" x14ac:dyDescent="0.25">
      <c r="I305" s="145"/>
      <c r="J305" s="145"/>
      <c r="K305" s="145"/>
      <c r="L305" s="145"/>
    </row>
    <row r="306" spans="9:12" x14ac:dyDescent="0.25">
      <c r="I306" s="145"/>
      <c r="J306" s="145"/>
      <c r="K306" s="145"/>
      <c r="L306" s="145"/>
    </row>
    <row r="307" spans="9:12" x14ac:dyDescent="0.25">
      <c r="I307" s="145"/>
      <c r="J307" s="145"/>
      <c r="K307" s="145"/>
      <c r="L307" s="145"/>
    </row>
    <row r="308" spans="9:12" x14ac:dyDescent="0.25">
      <c r="I308" s="145"/>
      <c r="J308" s="145"/>
      <c r="K308" s="145"/>
      <c r="L308" s="145"/>
    </row>
    <row r="309" spans="9:12" x14ac:dyDescent="0.25">
      <c r="I309" s="145"/>
      <c r="J309" s="145"/>
      <c r="K309" s="145"/>
      <c r="L309" s="145"/>
    </row>
    <row r="310" spans="9:12" x14ac:dyDescent="0.25">
      <c r="I310" s="145"/>
      <c r="J310" s="145"/>
      <c r="K310" s="145"/>
      <c r="L310" s="145"/>
    </row>
    <row r="311" spans="9:12" x14ac:dyDescent="0.25">
      <c r="I311" s="145"/>
      <c r="J311" s="145"/>
      <c r="K311" s="145"/>
      <c r="L311" s="145"/>
    </row>
    <row r="312" spans="9:12" x14ac:dyDescent="0.25">
      <c r="I312" s="145"/>
      <c r="J312" s="145"/>
      <c r="K312" s="145"/>
      <c r="L312" s="145"/>
    </row>
    <row r="313" spans="9:12" x14ac:dyDescent="0.25">
      <c r="I313" s="145"/>
      <c r="J313" s="145"/>
      <c r="K313" s="145"/>
      <c r="L313" s="145"/>
    </row>
    <row r="314" spans="9:12" x14ac:dyDescent="0.25">
      <c r="I314" s="145"/>
      <c r="J314" s="145"/>
      <c r="K314" s="145"/>
      <c r="L314" s="145"/>
    </row>
    <row r="315" spans="9:12" x14ac:dyDescent="0.25">
      <c r="I315" s="145"/>
      <c r="J315" s="145"/>
      <c r="K315" s="145"/>
      <c r="L315" s="145"/>
    </row>
    <row r="316" spans="9:12" x14ac:dyDescent="0.25">
      <c r="I316" s="145"/>
      <c r="J316" s="145"/>
      <c r="K316" s="145"/>
      <c r="L316" s="145"/>
    </row>
    <row r="317" spans="9:12" x14ac:dyDescent="0.25">
      <c r="I317" s="145"/>
      <c r="J317" s="145"/>
      <c r="K317" s="145"/>
      <c r="L317" s="145"/>
    </row>
    <row r="318" spans="9:12" x14ac:dyDescent="0.25">
      <c r="I318" s="145"/>
      <c r="J318" s="145"/>
      <c r="K318" s="145"/>
      <c r="L318" s="145"/>
    </row>
    <row r="319" spans="9:12" x14ac:dyDescent="0.25">
      <c r="I319" s="145"/>
      <c r="J319" s="145"/>
      <c r="K319" s="145"/>
      <c r="L319" s="145"/>
    </row>
    <row r="320" spans="9:12" x14ac:dyDescent="0.25">
      <c r="I320" s="145"/>
      <c r="J320" s="145"/>
      <c r="K320" s="145"/>
      <c r="L320" s="145"/>
    </row>
    <row r="321" spans="9:12" x14ac:dyDescent="0.25">
      <c r="I321" s="145"/>
      <c r="J321" s="145"/>
      <c r="K321" s="145"/>
      <c r="L321" s="145"/>
    </row>
    <row r="322" spans="9:12" x14ac:dyDescent="0.25">
      <c r="I322" s="145"/>
      <c r="J322" s="145"/>
      <c r="K322" s="145"/>
      <c r="L322" s="145"/>
    </row>
    <row r="323" spans="9:12" x14ac:dyDescent="0.25">
      <c r="I323" s="145"/>
      <c r="J323" s="145"/>
      <c r="K323" s="145"/>
      <c r="L323" s="145"/>
    </row>
    <row r="324" spans="9:12" x14ac:dyDescent="0.25">
      <c r="I324" s="145"/>
      <c r="J324" s="145"/>
      <c r="K324" s="145"/>
      <c r="L324" s="145"/>
    </row>
    <row r="325" spans="9:12" x14ac:dyDescent="0.25">
      <c r="I325" s="145"/>
      <c r="J325" s="145"/>
      <c r="K325" s="145"/>
      <c r="L325" s="145"/>
    </row>
    <row r="326" spans="9:12" x14ac:dyDescent="0.25">
      <c r="I326" s="145"/>
      <c r="J326" s="145"/>
      <c r="K326" s="145"/>
      <c r="L326" s="145"/>
    </row>
    <row r="327" spans="9:12" x14ac:dyDescent="0.25">
      <c r="I327" s="145"/>
      <c r="J327" s="145"/>
      <c r="K327" s="145"/>
      <c r="L327" s="145"/>
    </row>
    <row r="328" spans="9:12" x14ac:dyDescent="0.25">
      <c r="I328" s="145"/>
      <c r="J328" s="145"/>
      <c r="K328" s="145"/>
      <c r="L328" s="145"/>
    </row>
    <row r="329" spans="9:12" x14ac:dyDescent="0.25">
      <c r="I329" s="145"/>
      <c r="J329" s="145"/>
      <c r="K329" s="145"/>
      <c r="L329" s="145"/>
    </row>
    <row r="330" spans="9:12" x14ac:dyDescent="0.25">
      <c r="I330" s="145"/>
      <c r="J330" s="145"/>
      <c r="K330" s="145"/>
      <c r="L330" s="145"/>
    </row>
    <row r="331" spans="9:12" x14ac:dyDescent="0.25">
      <c r="I331" s="145"/>
      <c r="J331" s="145"/>
      <c r="K331" s="145"/>
      <c r="L331" s="145"/>
    </row>
    <row r="332" spans="9:12" x14ac:dyDescent="0.25">
      <c r="I332" s="145"/>
      <c r="J332" s="145"/>
      <c r="K332" s="145"/>
      <c r="L332" s="145"/>
    </row>
    <row r="333" spans="9:12" x14ac:dyDescent="0.25">
      <c r="I333" s="145"/>
      <c r="J333" s="145"/>
      <c r="K333" s="145"/>
      <c r="L333" s="145"/>
    </row>
    <row r="334" spans="9:12" x14ac:dyDescent="0.25">
      <c r="I334" s="145"/>
      <c r="J334" s="145"/>
      <c r="K334" s="145"/>
      <c r="L334" s="145"/>
    </row>
    <row r="335" spans="9:12" x14ac:dyDescent="0.25">
      <c r="I335" s="145"/>
      <c r="J335" s="145"/>
      <c r="K335" s="145"/>
      <c r="L335" s="145"/>
    </row>
    <row r="336" spans="9:12" x14ac:dyDescent="0.25">
      <c r="I336" s="145"/>
      <c r="J336" s="145"/>
      <c r="K336" s="145"/>
      <c r="L336" s="145"/>
    </row>
    <row r="337" spans="9:12" x14ac:dyDescent="0.25">
      <c r="I337" s="145"/>
      <c r="J337" s="145"/>
      <c r="K337" s="145"/>
      <c r="L337" s="145"/>
    </row>
    <row r="338" spans="9:12" x14ac:dyDescent="0.25">
      <c r="I338" s="145"/>
      <c r="J338" s="145"/>
      <c r="K338" s="145"/>
      <c r="L338" s="145"/>
    </row>
    <row r="339" spans="9:12" x14ac:dyDescent="0.25">
      <c r="I339" s="145"/>
      <c r="J339" s="145"/>
      <c r="K339" s="145"/>
      <c r="L339" s="145"/>
    </row>
    <row r="340" spans="9:12" x14ac:dyDescent="0.25">
      <c r="I340" s="145"/>
      <c r="J340" s="145"/>
      <c r="K340" s="145"/>
      <c r="L340" s="145"/>
    </row>
    <row r="341" spans="9:12" x14ac:dyDescent="0.25">
      <c r="I341" s="145"/>
      <c r="J341" s="145"/>
      <c r="K341" s="145"/>
      <c r="L341" s="145"/>
    </row>
    <row r="342" spans="9:12" x14ac:dyDescent="0.25">
      <c r="I342" s="145"/>
      <c r="J342" s="145"/>
      <c r="K342" s="145"/>
      <c r="L342" s="145"/>
    </row>
    <row r="343" spans="9:12" x14ac:dyDescent="0.25">
      <c r="I343" s="145"/>
      <c r="J343" s="145"/>
      <c r="K343" s="145"/>
      <c r="L343" s="145"/>
    </row>
    <row r="344" spans="9:12" x14ac:dyDescent="0.25">
      <c r="I344" s="145"/>
      <c r="J344" s="145"/>
      <c r="K344" s="145"/>
      <c r="L344" s="145"/>
    </row>
    <row r="345" spans="9:12" x14ac:dyDescent="0.25">
      <c r="I345" s="145"/>
      <c r="J345" s="145"/>
      <c r="K345" s="145"/>
      <c r="L345" s="145"/>
    </row>
    <row r="346" spans="9:12" x14ac:dyDescent="0.25">
      <c r="I346" s="145"/>
      <c r="J346" s="145"/>
      <c r="K346" s="145"/>
      <c r="L346" s="145"/>
    </row>
    <row r="347" spans="9:12" x14ac:dyDescent="0.25">
      <c r="I347" s="145"/>
      <c r="J347" s="145"/>
      <c r="K347" s="145"/>
      <c r="L347" s="145"/>
    </row>
    <row r="348" spans="9:12" x14ac:dyDescent="0.25">
      <c r="I348" s="145"/>
      <c r="J348" s="145"/>
      <c r="K348" s="145"/>
      <c r="L348" s="145"/>
    </row>
    <row r="349" spans="9:12" x14ac:dyDescent="0.25">
      <c r="I349" s="145"/>
      <c r="J349" s="145"/>
      <c r="K349" s="145"/>
      <c r="L349" s="145"/>
    </row>
    <row r="350" spans="9:12" x14ac:dyDescent="0.25">
      <c r="I350" s="145"/>
      <c r="J350" s="145"/>
      <c r="K350" s="145"/>
      <c r="L350" s="145"/>
    </row>
    <row r="351" spans="9:12" x14ac:dyDescent="0.25">
      <c r="I351" s="145"/>
      <c r="J351" s="145"/>
      <c r="K351" s="145"/>
      <c r="L351" s="145"/>
    </row>
    <row r="352" spans="9:12" x14ac:dyDescent="0.25">
      <c r="I352" s="145"/>
      <c r="J352" s="145"/>
      <c r="K352" s="145"/>
      <c r="L352" s="145"/>
    </row>
    <row r="353" spans="9:12" x14ac:dyDescent="0.25">
      <c r="I353" s="145"/>
      <c r="J353" s="145"/>
      <c r="K353" s="145"/>
      <c r="L353" s="145"/>
    </row>
    <row r="354" spans="9:12" x14ac:dyDescent="0.25">
      <c r="I354" s="145"/>
      <c r="J354" s="145"/>
      <c r="K354" s="145"/>
      <c r="L354" s="145"/>
    </row>
    <row r="355" spans="9:12" x14ac:dyDescent="0.25">
      <c r="I355" s="145"/>
      <c r="J355" s="145"/>
      <c r="K355" s="145"/>
      <c r="L355" s="145"/>
    </row>
    <row r="356" spans="9:12" x14ac:dyDescent="0.25">
      <c r="I356" s="145"/>
      <c r="J356" s="145"/>
      <c r="K356" s="145"/>
      <c r="L356" s="145"/>
    </row>
    <row r="357" spans="9:12" x14ac:dyDescent="0.25">
      <c r="I357" s="145"/>
      <c r="J357" s="145"/>
      <c r="K357" s="145"/>
      <c r="L357" s="145"/>
    </row>
    <row r="358" spans="9:12" x14ac:dyDescent="0.25">
      <c r="I358" s="145"/>
      <c r="J358" s="145"/>
      <c r="K358" s="145"/>
      <c r="L358" s="145"/>
    </row>
    <row r="359" spans="9:12" x14ac:dyDescent="0.25">
      <c r="I359" s="145"/>
      <c r="J359" s="145"/>
      <c r="K359" s="145"/>
      <c r="L359" s="145"/>
    </row>
    <row r="360" spans="9:12" x14ac:dyDescent="0.25">
      <c r="I360" s="145"/>
      <c r="J360" s="145"/>
      <c r="K360" s="145"/>
      <c r="L360" s="145"/>
    </row>
    <row r="361" spans="9:12" x14ac:dyDescent="0.25">
      <c r="I361" s="145"/>
      <c r="J361" s="145"/>
      <c r="K361" s="145"/>
      <c r="L361" s="145"/>
    </row>
    <row r="362" spans="9:12" x14ac:dyDescent="0.25">
      <c r="I362" s="145"/>
      <c r="J362" s="145"/>
      <c r="K362" s="145"/>
      <c r="L362" s="145"/>
    </row>
    <row r="363" spans="9:12" x14ac:dyDescent="0.25">
      <c r="I363" s="145"/>
      <c r="J363" s="145"/>
      <c r="K363" s="145"/>
      <c r="L363" s="145"/>
    </row>
    <row r="364" spans="9:12" x14ac:dyDescent="0.25">
      <c r="I364" s="145"/>
      <c r="J364" s="145"/>
      <c r="K364" s="145"/>
      <c r="L364" s="145"/>
    </row>
    <row r="365" spans="9:12" x14ac:dyDescent="0.25">
      <c r="I365" s="145"/>
      <c r="J365" s="145"/>
      <c r="K365" s="145"/>
      <c r="L365" s="145"/>
    </row>
    <row r="366" spans="9:12" x14ac:dyDescent="0.25">
      <c r="I366" s="145"/>
      <c r="J366" s="145"/>
      <c r="K366" s="145"/>
      <c r="L366" s="145"/>
    </row>
    <row r="367" spans="9:12" x14ac:dyDescent="0.25">
      <c r="I367" s="145"/>
      <c r="J367" s="145"/>
      <c r="K367" s="145"/>
      <c r="L367" s="145"/>
    </row>
    <row r="368" spans="9:12" x14ac:dyDescent="0.25">
      <c r="I368" s="145"/>
      <c r="J368" s="145"/>
      <c r="K368" s="145"/>
      <c r="L368" s="145"/>
    </row>
    <row r="369" spans="9:12" x14ac:dyDescent="0.25">
      <c r="I369" s="145"/>
      <c r="J369" s="145"/>
      <c r="K369" s="145"/>
      <c r="L369" s="145"/>
    </row>
    <row r="370" spans="9:12" x14ac:dyDescent="0.25">
      <c r="I370" s="145"/>
      <c r="J370" s="145"/>
      <c r="K370" s="145"/>
      <c r="L370" s="145"/>
    </row>
    <row r="371" spans="9:12" x14ac:dyDescent="0.25">
      <c r="I371" s="145"/>
      <c r="J371" s="145"/>
      <c r="K371" s="145"/>
      <c r="L371" s="145"/>
    </row>
    <row r="372" spans="9:12" x14ac:dyDescent="0.25">
      <c r="I372" s="145"/>
      <c r="J372" s="145"/>
      <c r="K372" s="145"/>
      <c r="L372" s="145"/>
    </row>
    <row r="373" spans="9:12" x14ac:dyDescent="0.25">
      <c r="I373" s="145"/>
      <c r="J373" s="145"/>
      <c r="K373" s="145"/>
      <c r="L373" s="145"/>
    </row>
    <row r="374" spans="9:12" x14ac:dyDescent="0.25">
      <c r="I374" s="145"/>
      <c r="J374" s="145"/>
      <c r="K374" s="145"/>
      <c r="L374" s="145"/>
    </row>
    <row r="375" spans="9:12" x14ac:dyDescent="0.25">
      <c r="I375" s="145"/>
      <c r="J375" s="145"/>
      <c r="K375" s="145"/>
      <c r="L375" s="145"/>
    </row>
    <row r="376" spans="9:12" x14ac:dyDescent="0.25">
      <c r="I376" s="145"/>
      <c r="J376" s="145"/>
      <c r="K376" s="145"/>
      <c r="L376" s="145"/>
    </row>
    <row r="377" spans="9:12" x14ac:dyDescent="0.25">
      <c r="I377" s="145"/>
      <c r="J377" s="145"/>
      <c r="K377" s="145"/>
      <c r="L377" s="145"/>
    </row>
    <row r="378" spans="9:12" x14ac:dyDescent="0.25">
      <c r="I378" s="145"/>
      <c r="J378" s="145"/>
      <c r="K378" s="145"/>
      <c r="L378" s="145"/>
    </row>
    <row r="379" spans="9:12" x14ac:dyDescent="0.25">
      <c r="I379" s="145"/>
      <c r="J379" s="145"/>
      <c r="K379" s="145"/>
      <c r="L379" s="145"/>
    </row>
    <row r="380" spans="9:12" x14ac:dyDescent="0.25">
      <c r="I380" s="145"/>
      <c r="J380" s="145"/>
      <c r="K380" s="145"/>
      <c r="L380" s="145"/>
    </row>
    <row r="381" spans="9:12" x14ac:dyDescent="0.25">
      <c r="I381" s="145"/>
      <c r="J381" s="145"/>
      <c r="K381" s="145"/>
      <c r="L381" s="145"/>
    </row>
    <row r="382" spans="9:12" x14ac:dyDescent="0.25">
      <c r="I382" s="145"/>
      <c r="J382" s="145"/>
      <c r="K382" s="145"/>
      <c r="L382" s="145"/>
    </row>
    <row r="383" spans="9:12" x14ac:dyDescent="0.25">
      <c r="I383" s="145"/>
      <c r="J383" s="145"/>
      <c r="K383" s="145"/>
      <c r="L383" s="145"/>
    </row>
    <row r="384" spans="9:12" x14ac:dyDescent="0.25">
      <c r="I384" s="145"/>
      <c r="J384" s="145"/>
      <c r="K384" s="145"/>
      <c r="L384" s="145"/>
    </row>
    <row r="385" spans="9:12" x14ac:dyDescent="0.25">
      <c r="I385" s="145"/>
      <c r="J385" s="145"/>
      <c r="K385" s="145"/>
      <c r="L385" s="145"/>
    </row>
    <row r="386" spans="9:12" x14ac:dyDescent="0.25">
      <c r="I386" s="145"/>
      <c r="J386" s="145"/>
      <c r="K386" s="145"/>
      <c r="L386" s="145"/>
    </row>
    <row r="387" spans="9:12" x14ac:dyDescent="0.25">
      <c r="I387" s="145"/>
      <c r="J387" s="145"/>
      <c r="K387" s="145"/>
      <c r="L387" s="145"/>
    </row>
    <row r="388" spans="9:12" x14ac:dyDescent="0.25">
      <c r="I388" s="145"/>
      <c r="J388" s="145"/>
      <c r="K388" s="145"/>
      <c r="L388" s="145"/>
    </row>
    <row r="389" spans="9:12" x14ac:dyDescent="0.25">
      <c r="I389" s="145"/>
      <c r="J389" s="145"/>
      <c r="K389" s="145"/>
      <c r="L389" s="145"/>
    </row>
    <row r="390" spans="9:12" x14ac:dyDescent="0.25">
      <c r="I390" s="145"/>
      <c r="J390" s="145"/>
      <c r="K390" s="145"/>
      <c r="L390" s="145"/>
    </row>
    <row r="391" spans="9:12" x14ac:dyDescent="0.25">
      <c r="I391" s="145"/>
      <c r="J391" s="145"/>
      <c r="K391" s="145"/>
      <c r="L391" s="145"/>
    </row>
    <row r="392" spans="9:12" x14ac:dyDescent="0.25">
      <c r="I392" s="145"/>
      <c r="J392" s="145"/>
      <c r="K392" s="145"/>
      <c r="L392" s="145"/>
    </row>
    <row r="393" spans="9:12" x14ac:dyDescent="0.25">
      <c r="I393" s="145"/>
      <c r="J393" s="145"/>
      <c r="K393" s="145"/>
      <c r="L393" s="145"/>
    </row>
    <row r="394" spans="9:12" x14ac:dyDescent="0.25">
      <c r="I394" s="145"/>
      <c r="J394" s="145"/>
      <c r="K394" s="145"/>
      <c r="L394" s="145"/>
    </row>
    <row r="395" spans="9:12" x14ac:dyDescent="0.25">
      <c r="I395" s="145"/>
      <c r="J395" s="145"/>
      <c r="K395" s="145"/>
      <c r="L395" s="145"/>
    </row>
    <row r="396" spans="9:12" x14ac:dyDescent="0.25">
      <c r="I396" s="145"/>
      <c r="J396" s="145"/>
      <c r="K396" s="145"/>
      <c r="L396" s="145"/>
    </row>
    <row r="397" spans="9:12" x14ac:dyDescent="0.25">
      <c r="I397" s="145"/>
      <c r="J397" s="145"/>
      <c r="K397" s="145"/>
      <c r="L397" s="145"/>
    </row>
    <row r="398" spans="9:12" x14ac:dyDescent="0.25">
      <c r="I398" s="145"/>
      <c r="J398" s="145"/>
      <c r="K398" s="145"/>
      <c r="L398" s="145"/>
    </row>
    <row r="399" spans="9:12" x14ac:dyDescent="0.25">
      <c r="I399" s="145"/>
      <c r="J399" s="145"/>
      <c r="K399" s="145"/>
      <c r="L399" s="145"/>
    </row>
    <row r="400" spans="9:12" x14ac:dyDescent="0.25">
      <c r="I400" s="145"/>
      <c r="J400" s="145"/>
      <c r="K400" s="145"/>
      <c r="L400" s="145"/>
    </row>
    <row r="401" spans="9:12" x14ac:dyDescent="0.25">
      <c r="I401" s="145"/>
      <c r="J401" s="145"/>
      <c r="K401" s="145"/>
      <c r="L401" s="145"/>
    </row>
    <row r="402" spans="9:12" x14ac:dyDescent="0.25">
      <c r="I402" s="145"/>
      <c r="J402" s="145"/>
      <c r="K402" s="145"/>
      <c r="L402" s="145"/>
    </row>
    <row r="403" spans="9:12" x14ac:dyDescent="0.25">
      <c r="I403" s="145"/>
      <c r="J403" s="145"/>
      <c r="K403" s="145"/>
      <c r="L403" s="145"/>
    </row>
    <row r="404" spans="9:12" x14ac:dyDescent="0.25">
      <c r="I404" s="145"/>
      <c r="J404" s="145"/>
      <c r="K404" s="145"/>
      <c r="L404" s="145"/>
    </row>
    <row r="405" spans="9:12" x14ac:dyDescent="0.25">
      <c r="I405" s="145"/>
      <c r="J405" s="145"/>
      <c r="K405" s="145"/>
      <c r="L405" s="145"/>
    </row>
    <row r="406" spans="9:12" x14ac:dyDescent="0.25">
      <c r="I406" s="145"/>
      <c r="J406" s="145"/>
      <c r="K406" s="145"/>
      <c r="L406" s="145"/>
    </row>
    <row r="407" spans="9:12" x14ac:dyDescent="0.25">
      <c r="I407" s="145"/>
      <c r="J407" s="145"/>
      <c r="K407" s="145"/>
      <c r="L407" s="145"/>
    </row>
    <row r="408" spans="9:12" x14ac:dyDescent="0.25">
      <c r="I408" s="145"/>
      <c r="J408" s="145"/>
      <c r="K408" s="145"/>
      <c r="L408" s="145"/>
    </row>
    <row r="409" spans="9:12" x14ac:dyDescent="0.25">
      <c r="I409" s="145"/>
      <c r="J409" s="145"/>
      <c r="K409" s="145"/>
      <c r="L409" s="145"/>
    </row>
    <row r="410" spans="9:12" x14ac:dyDescent="0.25">
      <c r="I410" s="145"/>
      <c r="J410" s="145"/>
      <c r="K410" s="145"/>
      <c r="L410" s="145"/>
    </row>
    <row r="411" spans="9:12" x14ac:dyDescent="0.25">
      <c r="I411" s="145"/>
      <c r="J411" s="145"/>
      <c r="K411" s="145"/>
      <c r="L411" s="145"/>
    </row>
    <row r="412" spans="9:12" x14ac:dyDescent="0.25">
      <c r="I412" s="145"/>
      <c r="J412" s="145"/>
      <c r="K412" s="145"/>
      <c r="L412" s="145"/>
    </row>
    <row r="413" spans="9:12" x14ac:dyDescent="0.25">
      <c r="I413" s="145"/>
      <c r="J413" s="145"/>
      <c r="K413" s="145"/>
      <c r="L413" s="145"/>
    </row>
    <row r="414" spans="9:12" x14ac:dyDescent="0.25">
      <c r="I414" s="145"/>
      <c r="J414" s="145"/>
      <c r="K414" s="145"/>
      <c r="L414" s="145"/>
    </row>
    <row r="415" spans="9:12" x14ac:dyDescent="0.25">
      <c r="I415" s="145"/>
      <c r="J415" s="145"/>
      <c r="K415" s="145"/>
      <c r="L415" s="145"/>
    </row>
    <row r="416" spans="9:12" x14ac:dyDescent="0.25">
      <c r="I416" s="145"/>
      <c r="J416" s="145"/>
      <c r="K416" s="145"/>
      <c r="L416" s="145"/>
    </row>
    <row r="417" spans="9:12" x14ac:dyDescent="0.25">
      <c r="I417" s="145"/>
      <c r="J417" s="145"/>
      <c r="K417" s="145"/>
      <c r="L417" s="145"/>
    </row>
    <row r="418" spans="9:12" x14ac:dyDescent="0.25">
      <c r="I418" s="145"/>
      <c r="J418" s="145"/>
      <c r="K418" s="145"/>
      <c r="L418" s="145"/>
    </row>
    <row r="419" spans="9:12" x14ac:dyDescent="0.25">
      <c r="I419" s="145"/>
      <c r="J419" s="145"/>
      <c r="K419" s="145"/>
      <c r="L419" s="145"/>
    </row>
    <row r="420" spans="9:12" x14ac:dyDescent="0.25">
      <c r="I420" s="145"/>
      <c r="J420" s="145"/>
      <c r="K420" s="145"/>
      <c r="L420" s="145"/>
    </row>
    <row r="421" spans="9:12" x14ac:dyDescent="0.25">
      <c r="I421" s="145"/>
      <c r="J421" s="145"/>
      <c r="K421" s="145"/>
      <c r="L421" s="145"/>
    </row>
    <row r="422" spans="9:12" x14ac:dyDescent="0.25">
      <c r="I422" s="145"/>
      <c r="J422" s="145"/>
      <c r="K422" s="145"/>
      <c r="L422" s="145"/>
    </row>
    <row r="423" spans="9:12" x14ac:dyDescent="0.25">
      <c r="I423" s="145"/>
      <c r="J423" s="145"/>
      <c r="K423" s="145"/>
      <c r="L423" s="145"/>
    </row>
    <row r="424" spans="9:12" x14ac:dyDescent="0.25">
      <c r="I424" s="145"/>
      <c r="J424" s="145"/>
      <c r="K424" s="145"/>
      <c r="L424" s="145"/>
    </row>
    <row r="425" spans="9:12" x14ac:dyDescent="0.25">
      <c r="I425" s="145"/>
      <c r="J425" s="145"/>
      <c r="K425" s="145"/>
      <c r="L425" s="145"/>
    </row>
    <row r="426" spans="9:12" x14ac:dyDescent="0.25">
      <c r="I426" s="145"/>
      <c r="J426" s="145"/>
      <c r="K426" s="145"/>
      <c r="L426" s="145"/>
    </row>
    <row r="427" spans="9:12" x14ac:dyDescent="0.25">
      <c r="I427" s="145"/>
      <c r="J427" s="145"/>
      <c r="K427" s="145"/>
      <c r="L427" s="145"/>
    </row>
    <row r="428" spans="9:12" x14ac:dyDescent="0.25">
      <c r="I428" s="145"/>
      <c r="J428" s="145"/>
      <c r="K428" s="145"/>
      <c r="L428" s="145"/>
    </row>
    <row r="429" spans="9:12" x14ac:dyDescent="0.25">
      <c r="I429" s="145"/>
      <c r="J429" s="145"/>
      <c r="K429" s="145"/>
      <c r="L429" s="145"/>
    </row>
    <row r="430" spans="9:12" x14ac:dyDescent="0.25">
      <c r="I430" s="145"/>
      <c r="J430" s="145"/>
      <c r="K430" s="145"/>
      <c r="L430" s="145"/>
    </row>
    <row r="431" spans="9:12" x14ac:dyDescent="0.25">
      <c r="I431" s="145"/>
      <c r="J431" s="145"/>
      <c r="K431" s="145"/>
      <c r="L431" s="145"/>
    </row>
    <row r="432" spans="9:12" x14ac:dyDescent="0.25">
      <c r="I432" s="145"/>
      <c r="J432" s="145"/>
      <c r="K432" s="145"/>
      <c r="L432" s="145"/>
    </row>
    <row r="433" spans="9:12" x14ac:dyDescent="0.25">
      <c r="I433" s="145"/>
      <c r="J433" s="145"/>
      <c r="K433" s="145"/>
      <c r="L433" s="145"/>
    </row>
    <row r="434" spans="9:12" x14ac:dyDescent="0.25">
      <c r="I434" s="145"/>
      <c r="J434" s="145"/>
      <c r="K434" s="145"/>
      <c r="L434" s="145"/>
    </row>
    <row r="435" spans="9:12" x14ac:dyDescent="0.25">
      <c r="I435" s="145"/>
      <c r="J435" s="145"/>
      <c r="K435" s="145"/>
      <c r="L435" s="145"/>
    </row>
    <row r="436" spans="9:12" x14ac:dyDescent="0.25">
      <c r="I436" s="145"/>
      <c r="J436" s="145"/>
      <c r="K436" s="145"/>
      <c r="L436" s="145"/>
    </row>
    <row r="437" spans="9:12" x14ac:dyDescent="0.25">
      <c r="I437" s="145"/>
      <c r="J437" s="145"/>
      <c r="K437" s="145"/>
      <c r="L437" s="145"/>
    </row>
    <row r="438" spans="9:12" x14ac:dyDescent="0.25">
      <c r="I438" s="145"/>
      <c r="J438" s="145"/>
      <c r="K438" s="145"/>
      <c r="L438" s="145"/>
    </row>
    <row r="439" spans="9:12" x14ac:dyDescent="0.25">
      <c r="I439" s="145"/>
      <c r="J439" s="145"/>
      <c r="K439" s="145"/>
      <c r="L439" s="145"/>
    </row>
    <row r="440" spans="9:12" x14ac:dyDescent="0.25">
      <c r="I440" s="145"/>
      <c r="J440" s="145"/>
      <c r="K440" s="145"/>
      <c r="L440" s="145"/>
    </row>
    <row r="441" spans="9:12" x14ac:dyDescent="0.25">
      <c r="I441" s="145"/>
      <c r="J441" s="145"/>
      <c r="K441" s="145"/>
      <c r="L441" s="145"/>
    </row>
    <row r="442" spans="9:12" x14ac:dyDescent="0.25">
      <c r="I442" s="145"/>
      <c r="J442" s="145"/>
      <c r="K442" s="145"/>
      <c r="L442" s="145"/>
    </row>
    <row r="443" spans="9:12" x14ac:dyDescent="0.25">
      <c r="I443" s="145"/>
      <c r="J443" s="145"/>
      <c r="K443" s="145"/>
      <c r="L443" s="145"/>
    </row>
    <row r="444" spans="9:12" x14ac:dyDescent="0.25">
      <c r="I444" s="145"/>
      <c r="J444" s="145"/>
      <c r="K444" s="145"/>
      <c r="L444" s="145"/>
    </row>
    <row r="445" spans="9:12" x14ac:dyDescent="0.25">
      <c r="I445" s="145"/>
      <c r="J445" s="145"/>
      <c r="K445" s="145"/>
      <c r="L445" s="145"/>
    </row>
    <row r="446" spans="9:12" x14ac:dyDescent="0.25">
      <c r="I446" s="145"/>
      <c r="J446" s="145"/>
      <c r="K446" s="145"/>
      <c r="L446" s="145"/>
    </row>
    <row r="447" spans="9:12" x14ac:dyDescent="0.25">
      <c r="I447" s="145"/>
      <c r="J447" s="145"/>
      <c r="K447" s="145"/>
      <c r="L447" s="145"/>
    </row>
    <row r="448" spans="9:12" x14ac:dyDescent="0.25">
      <c r="I448" s="145"/>
      <c r="J448" s="145"/>
      <c r="K448" s="145"/>
      <c r="L448" s="145"/>
    </row>
    <row r="449" spans="9:12" x14ac:dyDescent="0.25">
      <c r="I449" s="145"/>
      <c r="J449" s="145"/>
      <c r="K449" s="145"/>
      <c r="L449" s="145"/>
    </row>
    <row r="450" spans="9:12" x14ac:dyDescent="0.25">
      <c r="I450" s="145"/>
      <c r="J450" s="145"/>
      <c r="K450" s="145"/>
      <c r="L450" s="145"/>
    </row>
    <row r="451" spans="9:12" x14ac:dyDescent="0.25">
      <c r="I451" s="145"/>
      <c r="J451" s="145"/>
      <c r="K451" s="145"/>
      <c r="L451" s="145"/>
    </row>
    <row r="452" spans="9:12" x14ac:dyDescent="0.25">
      <c r="I452" s="145"/>
      <c r="J452" s="145"/>
      <c r="K452" s="145"/>
      <c r="L452" s="145"/>
    </row>
    <row r="453" spans="9:12" x14ac:dyDescent="0.25">
      <c r="I453" s="145"/>
      <c r="J453" s="145"/>
      <c r="K453" s="145"/>
      <c r="L453" s="145"/>
    </row>
    <row r="454" spans="9:12" x14ac:dyDescent="0.25">
      <c r="I454" s="145"/>
      <c r="J454" s="145"/>
      <c r="K454" s="145"/>
      <c r="L454" s="145"/>
    </row>
    <row r="455" spans="9:12" x14ac:dyDescent="0.25">
      <c r="I455" s="145"/>
      <c r="J455" s="145"/>
      <c r="K455" s="145"/>
      <c r="L455" s="145"/>
    </row>
    <row r="456" spans="9:12" x14ac:dyDescent="0.25">
      <c r="I456" s="145"/>
      <c r="J456" s="145"/>
      <c r="K456" s="145"/>
      <c r="L456" s="145"/>
    </row>
    <row r="457" spans="9:12" x14ac:dyDescent="0.25">
      <c r="I457" s="145"/>
      <c r="J457" s="145"/>
      <c r="K457" s="145"/>
      <c r="L457" s="145"/>
    </row>
  </sheetData>
  <mergeCells count="1">
    <mergeCell ref="A1:L1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8" sqref="C18"/>
    </sheetView>
  </sheetViews>
  <sheetFormatPr defaultRowHeight="12.75" x14ac:dyDescent="0.2"/>
  <sheetData>
    <row r="1" spans="1:9" ht="15" x14ac:dyDescent="0.2">
      <c r="A1" s="279" t="s">
        <v>0</v>
      </c>
      <c r="B1" s="356" t="s">
        <v>132</v>
      </c>
      <c r="C1" s="280" t="s">
        <v>1</v>
      </c>
      <c r="D1" s="281" t="s">
        <v>9</v>
      </c>
      <c r="E1" s="281" t="s">
        <v>9</v>
      </c>
      <c r="F1" s="281" t="s">
        <v>9</v>
      </c>
      <c r="G1" s="281" t="s">
        <v>1</v>
      </c>
      <c r="H1" s="281" t="s">
        <v>9</v>
      </c>
      <c r="I1" s="281" t="s">
        <v>9</v>
      </c>
    </row>
    <row r="2" spans="1:9" ht="15" x14ac:dyDescent="0.25">
      <c r="A2" s="285" t="s">
        <v>7</v>
      </c>
      <c r="B2" s="285"/>
      <c r="C2" s="285"/>
      <c r="D2" s="285"/>
      <c r="E2" s="285"/>
      <c r="F2" s="285"/>
      <c r="G2" s="285"/>
      <c r="H2" s="285"/>
      <c r="I2" s="285"/>
    </row>
    <row r="3" spans="1:9" ht="15" x14ac:dyDescent="0.25">
      <c r="A3" s="357" t="s">
        <v>109</v>
      </c>
      <c r="B3" s="357"/>
      <c r="C3" s="357"/>
      <c r="D3" s="258">
        <v>1</v>
      </c>
      <c r="E3" s="146"/>
      <c r="F3" s="146"/>
      <c r="G3" s="146"/>
      <c r="H3" s="146"/>
      <c r="I3" s="146"/>
    </row>
    <row r="4" spans="1:9" ht="15" x14ac:dyDescent="0.25">
      <c r="A4" s="359" t="s">
        <v>110</v>
      </c>
      <c r="B4" s="359"/>
      <c r="C4" s="359"/>
      <c r="D4" s="260">
        <v>2</v>
      </c>
      <c r="E4" s="157"/>
      <c r="F4" s="157"/>
      <c r="G4" s="157"/>
      <c r="H4" s="157"/>
      <c r="I4" s="157"/>
    </row>
    <row r="5" spans="1:9" ht="15" x14ac:dyDescent="0.25">
      <c r="A5" s="285" t="s">
        <v>111</v>
      </c>
      <c r="B5" s="285"/>
      <c r="C5" s="285"/>
      <c r="D5" s="285"/>
      <c r="E5" s="285"/>
      <c r="F5" s="285"/>
      <c r="G5" s="285"/>
      <c r="H5" s="285"/>
      <c r="I5" s="285"/>
    </row>
    <row r="6" spans="1:9" ht="15" x14ac:dyDescent="0.25">
      <c r="A6" s="146" t="s">
        <v>67</v>
      </c>
      <c r="B6" s="146"/>
      <c r="C6" s="146"/>
      <c r="D6" s="146"/>
      <c r="E6" s="147">
        <v>0</v>
      </c>
      <c r="F6" s="146"/>
      <c r="G6" s="146"/>
      <c r="H6" s="146"/>
      <c r="I6" s="146"/>
    </row>
    <row r="7" spans="1:9" ht="15" x14ac:dyDescent="0.25">
      <c r="A7" s="144" t="s">
        <v>68</v>
      </c>
      <c r="B7" s="144"/>
      <c r="C7" s="144"/>
      <c r="D7" s="144"/>
      <c r="E7" s="155">
        <v>1</v>
      </c>
      <c r="F7" s="157"/>
      <c r="G7" s="157"/>
      <c r="H7" s="157"/>
      <c r="I7" s="157"/>
    </row>
    <row r="8" spans="1:9" ht="15" x14ac:dyDescent="0.25">
      <c r="A8" s="285" t="s">
        <v>112</v>
      </c>
      <c r="B8" s="285"/>
      <c r="C8" s="285"/>
      <c r="D8" s="285"/>
      <c r="E8" s="285"/>
      <c r="F8" s="285"/>
      <c r="G8" s="285"/>
      <c r="H8" s="285"/>
      <c r="I8" s="285"/>
    </row>
    <row r="9" spans="1:9" ht="15" x14ac:dyDescent="0.25">
      <c r="A9" s="146" t="s">
        <v>67</v>
      </c>
      <c r="B9" s="146"/>
      <c r="C9" s="146"/>
      <c r="D9" s="146"/>
      <c r="E9" s="146"/>
      <c r="F9" s="147">
        <v>0</v>
      </c>
      <c r="G9" s="146"/>
      <c r="H9" s="146"/>
      <c r="I9" s="146"/>
    </row>
    <row r="10" spans="1:9" ht="15" x14ac:dyDescent="0.25">
      <c r="A10" s="144" t="s">
        <v>377</v>
      </c>
      <c r="B10" s="144"/>
      <c r="C10" s="144"/>
      <c r="D10" s="144"/>
      <c r="E10" s="144"/>
      <c r="F10" s="155">
        <v>3</v>
      </c>
      <c r="G10" s="157"/>
      <c r="H10" s="157"/>
      <c r="I10" s="156"/>
    </row>
    <row r="11" spans="1:9" ht="15" x14ac:dyDescent="0.25">
      <c r="A11" s="285" t="s">
        <v>113</v>
      </c>
      <c r="B11" s="285"/>
      <c r="C11" s="285"/>
      <c r="D11" s="285"/>
      <c r="E11" s="285"/>
      <c r="F11" s="285"/>
      <c r="G11" s="285"/>
      <c r="H11" s="285"/>
      <c r="I11" s="285"/>
    </row>
    <row r="12" spans="1:9" ht="15" x14ac:dyDescent="0.25">
      <c r="A12" s="146" t="s">
        <v>67</v>
      </c>
      <c r="B12" s="146"/>
      <c r="C12" s="146"/>
      <c r="D12" s="146"/>
      <c r="E12" s="146"/>
      <c r="F12" s="146"/>
      <c r="G12" s="146"/>
      <c r="H12" s="147">
        <v>0</v>
      </c>
      <c r="I12" s="148"/>
    </row>
    <row r="13" spans="1:9" ht="15" x14ac:dyDescent="0.25">
      <c r="A13" s="146" t="s">
        <v>114</v>
      </c>
      <c r="B13" s="146"/>
      <c r="C13" s="146"/>
      <c r="D13" s="146"/>
      <c r="E13" s="146"/>
      <c r="F13" s="146"/>
      <c r="G13" s="146"/>
      <c r="H13" s="147">
        <v>5</v>
      </c>
      <c r="I13" s="148"/>
    </row>
    <row r="14" spans="1:9" ht="15" x14ac:dyDescent="0.25">
      <c r="A14" s="144" t="s">
        <v>99</v>
      </c>
      <c r="B14" s="144"/>
      <c r="C14" s="144"/>
      <c r="D14" s="144"/>
      <c r="E14" s="144"/>
      <c r="F14" s="144"/>
      <c r="G14" s="144"/>
      <c r="H14" s="170">
        <v>6</v>
      </c>
      <c r="I14" s="156"/>
    </row>
    <row r="15" spans="1:9" ht="15" x14ac:dyDescent="0.25">
      <c r="A15" s="285" t="s">
        <v>100</v>
      </c>
      <c r="B15" s="285"/>
      <c r="C15" s="285"/>
      <c r="D15" s="285"/>
      <c r="E15" s="285"/>
      <c r="F15" s="285"/>
      <c r="G15" s="285"/>
      <c r="H15" s="285"/>
      <c r="I15" s="285"/>
    </row>
    <row r="16" spans="1:9" ht="15" x14ac:dyDescent="0.25">
      <c r="A16" s="146" t="s">
        <v>74</v>
      </c>
      <c r="B16" s="146"/>
      <c r="C16" s="146"/>
      <c r="D16" s="146"/>
      <c r="E16" s="146"/>
      <c r="F16" s="146"/>
      <c r="G16" s="146"/>
      <c r="H16" s="146"/>
      <c r="I16" s="258">
        <v>0</v>
      </c>
    </row>
    <row r="17" spans="1:9" ht="15" x14ac:dyDescent="0.25">
      <c r="A17" s="146" t="s">
        <v>75</v>
      </c>
      <c r="B17" s="146"/>
      <c r="C17" s="146"/>
      <c r="D17" s="146"/>
      <c r="E17" s="146"/>
      <c r="F17" s="146"/>
      <c r="G17" s="146"/>
      <c r="H17" s="146"/>
      <c r="I17" s="258">
        <v>2</v>
      </c>
    </row>
    <row r="18" spans="1:9" ht="15" x14ac:dyDescent="0.25">
      <c r="A18" s="144" t="s">
        <v>123</v>
      </c>
      <c r="B18" s="144"/>
      <c r="C18" s="144"/>
      <c r="D18" s="144"/>
      <c r="E18" s="144"/>
      <c r="F18" s="144"/>
      <c r="G18" s="144"/>
      <c r="H18" s="144"/>
      <c r="I18" s="144"/>
    </row>
    <row r="19" spans="1:9" ht="15" x14ac:dyDescent="0.25">
      <c r="A19" s="144" t="s">
        <v>122</v>
      </c>
      <c r="B19" s="144"/>
      <c r="C19" s="144"/>
      <c r="D19" s="144"/>
      <c r="E19" s="144"/>
      <c r="F19" s="144"/>
      <c r="G19" s="144"/>
      <c r="H19" s="144"/>
      <c r="I19" s="144"/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opLeftCell="A7" workbookViewId="0">
      <selection activeCell="A25" sqref="A25"/>
    </sheetView>
  </sheetViews>
  <sheetFormatPr defaultRowHeight="15" x14ac:dyDescent="0.25"/>
  <cols>
    <col min="1" max="1" width="60" style="145" customWidth="1"/>
    <col min="2" max="2" width="6" style="145" customWidth="1"/>
    <col min="3" max="3" width="2.5703125" style="145" customWidth="1"/>
    <col min="4" max="5" width="3.85546875" style="145" customWidth="1"/>
    <col min="6" max="6" width="2.5703125" style="145" customWidth="1"/>
    <col min="7" max="11" width="3.85546875" style="145" customWidth="1"/>
    <col min="12" max="12" width="2.5703125" style="145" customWidth="1"/>
    <col min="13" max="13" width="3.85546875" style="145" customWidth="1"/>
  </cols>
  <sheetData>
    <row r="1" spans="1:13" ht="15.75" x14ac:dyDescent="0.2">
      <c r="A1" s="387" t="s">
        <v>345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x14ac:dyDescent="0.2">
      <c r="A2" s="369" t="s">
        <v>0</v>
      </c>
      <c r="B2" s="332" t="s">
        <v>202</v>
      </c>
      <c r="C2" s="332" t="s">
        <v>1</v>
      </c>
      <c r="D2" s="333" t="s">
        <v>8</v>
      </c>
      <c r="E2" s="333" t="s">
        <v>9</v>
      </c>
      <c r="F2" s="332" t="s">
        <v>1</v>
      </c>
      <c r="G2" s="333" t="s">
        <v>9</v>
      </c>
      <c r="H2" s="333" t="s">
        <v>9</v>
      </c>
      <c r="I2" s="332">
        <v>0</v>
      </c>
      <c r="J2" s="332">
        <v>0</v>
      </c>
      <c r="K2" s="333" t="s">
        <v>9</v>
      </c>
      <c r="L2" s="331" t="s">
        <v>1</v>
      </c>
      <c r="M2" s="284" t="s">
        <v>9</v>
      </c>
    </row>
    <row r="3" spans="1:13" x14ac:dyDescent="0.25">
      <c r="A3" s="285" t="s">
        <v>203</v>
      </c>
      <c r="B3" s="286"/>
      <c r="C3" s="288"/>
      <c r="D3" s="287"/>
      <c r="E3" s="287"/>
      <c r="F3" s="287"/>
      <c r="G3" s="287"/>
      <c r="H3" s="289"/>
      <c r="I3" s="289"/>
      <c r="J3" s="289"/>
      <c r="K3" s="289"/>
      <c r="L3" s="289"/>
      <c r="M3" s="289"/>
    </row>
    <row r="4" spans="1:13" x14ac:dyDescent="0.25">
      <c r="A4" s="146" t="s">
        <v>204</v>
      </c>
      <c r="B4" s="146"/>
      <c r="C4" s="370"/>
      <c r="D4" s="147">
        <v>10</v>
      </c>
      <c r="E4" s="146"/>
      <c r="F4" s="146"/>
      <c r="G4" s="146"/>
      <c r="H4" s="146"/>
      <c r="I4" s="146"/>
      <c r="J4" s="146"/>
      <c r="K4" s="146"/>
      <c r="L4" s="148"/>
      <c r="M4" s="149"/>
    </row>
    <row r="5" spans="1:13" x14ac:dyDescent="0.25">
      <c r="A5" s="157" t="s">
        <v>205</v>
      </c>
      <c r="B5" s="157"/>
      <c r="C5" s="144"/>
      <c r="D5" s="170">
        <v>11</v>
      </c>
      <c r="E5" s="157"/>
      <c r="F5" s="157"/>
      <c r="G5" s="157"/>
      <c r="H5" s="157"/>
      <c r="I5" s="157"/>
      <c r="J5" s="157"/>
      <c r="K5" s="157"/>
      <c r="L5" s="156"/>
      <c r="M5" s="159"/>
    </row>
    <row r="6" spans="1:13" x14ac:dyDescent="0.25">
      <c r="A6" s="285" t="s">
        <v>206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158"/>
      <c r="M6" s="290"/>
    </row>
    <row r="7" spans="1:13" x14ac:dyDescent="0.25">
      <c r="A7" s="146" t="s">
        <v>261</v>
      </c>
      <c r="B7" s="146"/>
      <c r="C7" s="146"/>
      <c r="D7" s="370"/>
      <c r="E7" s="147">
        <v>0</v>
      </c>
      <c r="F7" s="146"/>
      <c r="G7" s="146"/>
      <c r="H7" s="146"/>
      <c r="I7" s="146"/>
      <c r="J7" s="146"/>
      <c r="K7" s="146"/>
      <c r="L7" s="148"/>
      <c r="M7" s="149"/>
    </row>
    <row r="8" spans="1:13" x14ac:dyDescent="0.25">
      <c r="A8" s="146" t="s">
        <v>207</v>
      </c>
      <c r="B8" s="146"/>
      <c r="C8" s="146"/>
      <c r="D8" s="371"/>
      <c r="E8" s="147">
        <v>1</v>
      </c>
      <c r="F8" s="146"/>
      <c r="G8" s="146"/>
      <c r="H8" s="146"/>
      <c r="I8" s="146"/>
      <c r="J8" s="146"/>
      <c r="K8" s="146"/>
      <c r="L8" s="148"/>
      <c r="M8" s="149"/>
    </row>
    <row r="9" spans="1:13" x14ac:dyDescent="0.25">
      <c r="A9" s="151" t="s">
        <v>208</v>
      </c>
      <c r="B9" s="151"/>
      <c r="C9" s="151"/>
      <c r="D9" s="371"/>
      <c r="E9" s="152">
        <v>2</v>
      </c>
      <c r="F9" s="151"/>
      <c r="G9" s="151"/>
      <c r="H9" s="151"/>
      <c r="I9" s="151"/>
      <c r="J9" s="151"/>
      <c r="K9" s="151"/>
      <c r="L9" s="153"/>
      <c r="M9" s="154"/>
    </row>
    <row r="10" spans="1:13" x14ac:dyDescent="0.25">
      <c r="A10" s="151" t="s">
        <v>209</v>
      </c>
      <c r="B10" s="151"/>
      <c r="C10" s="151"/>
      <c r="D10" s="371"/>
      <c r="E10" s="152">
        <v>3</v>
      </c>
      <c r="F10" s="151"/>
      <c r="G10" s="151"/>
      <c r="H10" s="151"/>
      <c r="I10" s="151"/>
      <c r="J10" s="151"/>
      <c r="K10" s="151"/>
      <c r="L10" s="153"/>
      <c r="M10" s="154"/>
    </row>
    <row r="11" spans="1:13" x14ac:dyDescent="0.25">
      <c r="A11" s="151" t="s">
        <v>210</v>
      </c>
      <c r="B11" s="151"/>
      <c r="C11" s="151"/>
      <c r="D11" s="371"/>
      <c r="E11" s="152">
        <v>4</v>
      </c>
      <c r="F11" s="151"/>
      <c r="G11" s="151"/>
      <c r="H11" s="151"/>
      <c r="I11" s="151"/>
      <c r="J11" s="151"/>
      <c r="K11" s="151"/>
      <c r="L11" s="153"/>
      <c r="M11" s="154"/>
    </row>
    <row r="12" spans="1:13" x14ac:dyDescent="0.25">
      <c r="A12" s="157" t="s">
        <v>211</v>
      </c>
      <c r="B12" s="157"/>
      <c r="C12" s="157"/>
      <c r="D12" s="144"/>
      <c r="E12" s="170">
        <v>5</v>
      </c>
      <c r="F12" s="157"/>
      <c r="G12" s="157"/>
      <c r="H12" s="157"/>
      <c r="I12" s="157"/>
      <c r="J12" s="157"/>
      <c r="K12" s="157"/>
      <c r="L12" s="156"/>
      <c r="M12" s="159"/>
    </row>
    <row r="13" spans="1:13" x14ac:dyDescent="0.25">
      <c r="A13" s="285" t="s">
        <v>212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91"/>
      <c r="M13" s="292"/>
    </row>
    <row r="14" spans="1:13" x14ac:dyDescent="0.25">
      <c r="A14" s="146" t="s">
        <v>213</v>
      </c>
      <c r="B14" s="146"/>
      <c r="C14" s="146"/>
      <c r="D14" s="146"/>
      <c r="E14" s="146"/>
      <c r="F14" s="146"/>
      <c r="G14" s="147">
        <v>0</v>
      </c>
      <c r="H14" s="146"/>
      <c r="I14" s="146"/>
      <c r="J14" s="146"/>
      <c r="K14" s="146"/>
      <c r="L14" s="146"/>
      <c r="M14" s="149"/>
    </row>
    <row r="15" spans="1:13" x14ac:dyDescent="0.25">
      <c r="A15" s="157" t="s">
        <v>214</v>
      </c>
      <c r="B15" s="157"/>
      <c r="C15" s="157"/>
      <c r="D15" s="157"/>
      <c r="E15" s="157"/>
      <c r="F15" s="144"/>
      <c r="G15" s="170">
        <v>1</v>
      </c>
      <c r="H15" s="157"/>
      <c r="I15" s="157"/>
      <c r="J15" s="157"/>
      <c r="K15" s="157"/>
      <c r="L15" s="157"/>
      <c r="M15" s="159"/>
    </row>
    <row r="16" spans="1:13" x14ac:dyDescent="0.25">
      <c r="A16" s="285" t="s">
        <v>215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91"/>
      <c r="M16" s="292"/>
    </row>
    <row r="17" spans="1:13" x14ac:dyDescent="0.25">
      <c r="A17" s="146" t="s">
        <v>216</v>
      </c>
      <c r="B17" s="146"/>
      <c r="C17" s="146"/>
      <c r="D17" s="146"/>
      <c r="E17" s="146"/>
      <c r="F17" s="146"/>
      <c r="G17" s="146"/>
      <c r="H17" s="147">
        <v>0</v>
      </c>
      <c r="I17" s="146"/>
      <c r="J17" s="146"/>
      <c r="K17" s="146"/>
      <c r="L17" s="148"/>
      <c r="M17" s="149"/>
    </row>
    <row r="18" spans="1:13" x14ac:dyDescent="0.25">
      <c r="A18" s="157" t="s">
        <v>217</v>
      </c>
      <c r="B18" s="157"/>
      <c r="C18" s="157"/>
      <c r="D18" s="157"/>
      <c r="E18" s="157"/>
      <c r="F18" s="157"/>
      <c r="G18" s="157"/>
      <c r="H18" s="170">
        <v>1</v>
      </c>
      <c r="I18" s="157"/>
      <c r="J18" s="157"/>
      <c r="K18" s="157"/>
      <c r="L18" s="156"/>
      <c r="M18" s="159"/>
    </row>
    <row r="19" spans="1:13" x14ac:dyDescent="0.25">
      <c r="A19" s="285" t="s">
        <v>236</v>
      </c>
      <c r="B19" s="289"/>
      <c r="C19" s="289"/>
      <c r="D19" s="289"/>
      <c r="E19" s="289"/>
      <c r="F19" s="289"/>
      <c r="G19" s="289"/>
      <c r="H19" s="289"/>
      <c r="I19" s="289"/>
      <c r="J19" s="289"/>
      <c r="K19" s="289"/>
      <c r="L19" s="291"/>
      <c r="M19" s="292"/>
    </row>
    <row r="20" spans="1:13" x14ac:dyDescent="0.25">
      <c r="A20" s="144" t="s">
        <v>258</v>
      </c>
      <c r="B20" s="144"/>
      <c r="C20" s="144"/>
      <c r="D20" s="144"/>
      <c r="E20" s="144"/>
      <c r="F20" s="144"/>
      <c r="G20" s="144"/>
      <c r="H20" s="155"/>
      <c r="I20" s="155">
        <v>0</v>
      </c>
      <c r="J20" s="144"/>
      <c r="K20" s="144"/>
      <c r="L20" s="164"/>
      <c r="M20" s="150"/>
    </row>
    <row r="21" spans="1:13" x14ac:dyDescent="0.25">
      <c r="A21" s="285" t="s">
        <v>259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  <c r="L21" s="291"/>
      <c r="M21" s="292"/>
    </row>
    <row r="22" spans="1:13" x14ac:dyDescent="0.25">
      <c r="A22" s="144" t="s">
        <v>260</v>
      </c>
      <c r="B22" s="144"/>
      <c r="C22" s="144"/>
      <c r="D22" s="144"/>
      <c r="E22" s="144"/>
      <c r="F22" s="144"/>
      <c r="G22" s="144"/>
      <c r="H22" s="155"/>
      <c r="I22" s="144"/>
      <c r="J22" s="155">
        <v>0</v>
      </c>
      <c r="K22" s="144"/>
      <c r="L22" s="164"/>
      <c r="M22" s="150"/>
    </row>
    <row r="23" spans="1:13" x14ac:dyDescent="0.25">
      <c r="A23" s="293" t="s">
        <v>190</v>
      </c>
      <c r="B23" s="286"/>
      <c r="C23" s="286"/>
      <c r="D23" s="286"/>
      <c r="E23" s="286"/>
      <c r="F23" s="286"/>
      <c r="G23" s="286"/>
      <c r="H23" s="286"/>
      <c r="I23" s="286"/>
      <c r="J23" s="294"/>
      <c r="K23" s="286"/>
      <c r="L23" s="286"/>
      <c r="M23" s="290"/>
    </row>
    <row r="24" spans="1:13" x14ac:dyDescent="0.25">
      <c r="A24" s="146" t="s">
        <v>191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7">
        <v>0</v>
      </c>
      <c r="L24" s="146"/>
      <c r="M24" s="167"/>
    </row>
    <row r="25" spans="1:13" x14ac:dyDescent="0.25">
      <c r="A25" s="151" t="s">
        <v>192</v>
      </c>
      <c r="B25" s="151"/>
      <c r="C25" s="151"/>
      <c r="D25" s="151"/>
      <c r="E25" s="151"/>
      <c r="F25" s="151"/>
      <c r="G25" s="151"/>
      <c r="H25" s="151"/>
      <c r="I25" s="151"/>
      <c r="J25" s="151"/>
      <c r="K25" s="170" t="s">
        <v>218</v>
      </c>
      <c r="L25" s="153"/>
      <c r="M25" s="160"/>
    </row>
    <row r="26" spans="1:13" x14ac:dyDescent="0.25">
      <c r="A26" s="151" t="s">
        <v>193</v>
      </c>
      <c r="B26" s="151"/>
      <c r="C26" s="151"/>
      <c r="D26" s="151"/>
      <c r="E26" s="151"/>
      <c r="F26" s="151"/>
      <c r="G26" s="151"/>
      <c r="H26" s="151"/>
      <c r="I26" s="151"/>
      <c r="J26" s="151"/>
      <c r="K26" s="152" t="s">
        <v>125</v>
      </c>
      <c r="L26" s="153"/>
      <c r="M26" s="160"/>
    </row>
    <row r="27" spans="1:13" x14ac:dyDescent="0.25">
      <c r="A27" s="157" t="s">
        <v>194</v>
      </c>
      <c r="B27" s="157"/>
      <c r="C27" s="157"/>
      <c r="D27" s="157"/>
      <c r="E27" s="157"/>
      <c r="F27" s="157"/>
      <c r="G27" s="157"/>
      <c r="H27" s="157"/>
      <c r="I27" s="157"/>
      <c r="K27" s="170" t="s">
        <v>104</v>
      </c>
      <c r="L27" s="156"/>
      <c r="M27" s="162"/>
    </row>
    <row r="28" spans="1:13" x14ac:dyDescent="0.25">
      <c r="A28" s="285" t="s">
        <v>219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158"/>
      <c r="M28" s="295"/>
    </row>
    <row r="29" spans="1:13" x14ac:dyDescent="0.25">
      <c r="A29" s="146" t="s">
        <v>220</v>
      </c>
      <c r="B29" s="146"/>
      <c r="C29" s="146"/>
      <c r="D29" s="146"/>
      <c r="E29" s="146"/>
      <c r="F29" s="146"/>
      <c r="G29" s="146"/>
      <c r="H29" s="146"/>
      <c r="I29" s="146"/>
      <c r="J29" s="148"/>
      <c r="K29" s="148"/>
      <c r="L29" s="147"/>
      <c r="M29" s="147">
        <v>0</v>
      </c>
    </row>
    <row r="30" spans="1:13" x14ac:dyDescent="0.25">
      <c r="A30" s="146" t="s">
        <v>221</v>
      </c>
      <c r="B30" s="146"/>
      <c r="C30" s="146"/>
      <c r="D30" s="146"/>
      <c r="E30" s="146"/>
      <c r="F30" s="146"/>
      <c r="G30" s="146"/>
      <c r="H30" s="146"/>
      <c r="I30" s="146"/>
      <c r="J30" s="148"/>
      <c r="K30" s="148"/>
      <c r="L30" s="147"/>
      <c r="M30" s="152" t="s">
        <v>222</v>
      </c>
    </row>
    <row r="31" spans="1:13" x14ac:dyDescent="0.25">
      <c r="A31" s="146" t="s">
        <v>390</v>
      </c>
      <c r="B31" s="146"/>
      <c r="C31" s="146"/>
      <c r="D31" s="146"/>
      <c r="E31" s="146"/>
      <c r="F31" s="146"/>
      <c r="G31" s="146"/>
      <c r="H31" s="146"/>
      <c r="I31" s="146"/>
      <c r="J31" s="148"/>
      <c r="K31" s="148"/>
      <c r="L31" s="147"/>
      <c r="M31" s="152" t="s">
        <v>104</v>
      </c>
    </row>
    <row r="32" spans="1:13" x14ac:dyDescent="0.25">
      <c r="A32" s="144" t="s">
        <v>223</v>
      </c>
      <c r="B32" s="144"/>
      <c r="C32" s="144"/>
      <c r="D32" s="144"/>
      <c r="E32" s="144"/>
      <c r="F32" s="144"/>
      <c r="G32" s="144"/>
      <c r="H32" s="144"/>
      <c r="I32" s="144"/>
      <c r="J32" s="164"/>
      <c r="K32" s="164"/>
      <c r="L32" s="155"/>
      <c r="M32" s="150"/>
    </row>
    <row r="33" spans="1:13" x14ac:dyDescent="0.25">
      <c r="A33" s="143" t="s">
        <v>124</v>
      </c>
      <c r="B33" s="144"/>
      <c r="C33" s="144"/>
      <c r="D33" s="144"/>
      <c r="E33" s="144"/>
      <c r="F33" s="144"/>
      <c r="G33" s="144"/>
      <c r="H33" s="144"/>
      <c r="I33" s="144"/>
      <c r="J33" s="164"/>
      <c r="K33" s="164"/>
      <c r="L33" s="155"/>
      <c r="M33" s="150"/>
    </row>
    <row r="34" spans="1:13" x14ac:dyDescent="0.25">
      <c r="A34" s="146" t="s">
        <v>272</v>
      </c>
      <c r="B34" s="146"/>
      <c r="C34" s="146"/>
      <c r="D34" s="146"/>
      <c r="E34" s="146"/>
      <c r="F34" s="146"/>
      <c r="G34" s="146"/>
      <c r="H34" s="146"/>
      <c r="I34" s="146"/>
      <c r="J34" s="148"/>
      <c r="K34" s="148"/>
      <c r="L34" s="147"/>
      <c r="M34" s="149"/>
    </row>
    <row r="35" spans="1:13" x14ac:dyDescent="0.25">
      <c r="A35" s="151" t="s">
        <v>332</v>
      </c>
      <c r="B35" s="151"/>
      <c r="C35" s="151"/>
      <c r="D35" s="151"/>
      <c r="E35" s="151" t="s">
        <v>224</v>
      </c>
      <c r="F35" s="151"/>
      <c r="G35" s="151"/>
      <c r="H35" s="151"/>
      <c r="I35" s="151"/>
      <c r="J35" s="151"/>
      <c r="K35" s="151"/>
      <c r="L35" s="153"/>
      <c r="M35" s="160"/>
    </row>
    <row r="36" spans="1:13" x14ac:dyDescent="0.25">
      <c r="A36" s="372" t="s">
        <v>225</v>
      </c>
      <c r="B36" s="372"/>
      <c r="C36" s="372"/>
      <c r="D36" s="372"/>
      <c r="E36" s="218" t="s">
        <v>226</v>
      </c>
      <c r="F36" s="372"/>
      <c r="G36" s="372"/>
      <c r="H36" s="372"/>
      <c r="I36" s="372"/>
      <c r="J36" s="372"/>
      <c r="K36" s="372"/>
      <c r="L36" s="151"/>
      <c r="M36" s="160"/>
    </row>
    <row r="37" spans="1:13" x14ac:dyDescent="0.25">
      <c r="A37" s="151" t="s">
        <v>227</v>
      </c>
      <c r="B37" s="151"/>
      <c r="C37" s="151"/>
      <c r="D37" s="151"/>
      <c r="E37" s="151" t="s">
        <v>228</v>
      </c>
      <c r="F37" s="151"/>
      <c r="G37" s="151"/>
      <c r="H37" s="151"/>
      <c r="I37" s="151"/>
      <c r="J37" s="151"/>
      <c r="K37" s="151"/>
      <c r="L37" s="151"/>
      <c r="M37" s="151"/>
    </row>
    <row r="38" spans="1:13" x14ac:dyDescent="0.25">
      <c r="A38" s="144" t="s">
        <v>229</v>
      </c>
      <c r="B38" s="144"/>
      <c r="C38" s="144"/>
      <c r="D38" s="144"/>
      <c r="E38" s="144" t="s">
        <v>230</v>
      </c>
      <c r="F38" s="144"/>
      <c r="G38" s="144"/>
      <c r="H38" s="144"/>
      <c r="I38" s="144"/>
      <c r="J38" s="164"/>
      <c r="K38" s="164"/>
      <c r="L38" s="155"/>
      <c r="M38" s="150"/>
    </row>
    <row r="39" spans="1:13" x14ac:dyDescent="0.25">
      <c r="A39" s="151" t="s">
        <v>335</v>
      </c>
      <c r="B39" s="151"/>
      <c r="C39" s="151"/>
      <c r="D39" s="151"/>
      <c r="E39" s="151" t="s">
        <v>267</v>
      </c>
      <c r="F39" s="151"/>
      <c r="G39" s="151"/>
      <c r="H39" s="151"/>
      <c r="I39" s="151"/>
      <c r="J39" s="153"/>
      <c r="K39" s="153"/>
      <c r="L39" s="152"/>
      <c r="M39" s="154"/>
    </row>
    <row r="40" spans="1:13" x14ac:dyDescent="0.25">
      <c r="A40" s="151" t="s">
        <v>333</v>
      </c>
      <c r="B40" s="151"/>
      <c r="C40" s="151"/>
      <c r="D40" s="151"/>
      <c r="E40" s="151" t="s">
        <v>334</v>
      </c>
      <c r="F40" s="151"/>
      <c r="G40" s="151"/>
      <c r="H40" s="151"/>
      <c r="I40" s="151"/>
      <c r="J40" s="153"/>
      <c r="K40" s="153"/>
      <c r="L40" s="152"/>
      <c r="M40" s="154"/>
    </row>
    <row r="41" spans="1:13" x14ac:dyDescent="0.25">
      <c r="A41" s="151" t="s">
        <v>231</v>
      </c>
      <c r="B41" s="151"/>
      <c r="C41" s="151"/>
      <c r="D41" s="151"/>
      <c r="E41" s="151" t="s">
        <v>268</v>
      </c>
      <c r="F41" s="151"/>
      <c r="G41" s="151"/>
      <c r="H41" s="151"/>
      <c r="I41" s="151"/>
      <c r="J41" s="153"/>
      <c r="K41" s="153"/>
      <c r="L41" s="152"/>
      <c r="M41" s="154"/>
    </row>
    <row r="42" spans="1:13" x14ac:dyDescent="0.25">
      <c r="A42" s="151" t="s">
        <v>269</v>
      </c>
      <c r="B42" s="151"/>
      <c r="C42" s="151"/>
      <c r="D42" s="151"/>
      <c r="E42" s="151" t="s">
        <v>232</v>
      </c>
      <c r="F42" s="151"/>
      <c r="G42" s="151"/>
      <c r="H42" s="151"/>
      <c r="I42" s="151"/>
      <c r="J42" s="153"/>
      <c r="K42" s="153"/>
      <c r="L42" s="152"/>
      <c r="M42" s="154"/>
    </row>
    <row r="43" spans="1:13" x14ac:dyDescent="0.25">
      <c r="A43" s="151" t="s">
        <v>233</v>
      </c>
      <c r="B43" s="151"/>
      <c r="C43" s="151"/>
      <c r="D43" s="151"/>
      <c r="E43" s="151" t="s">
        <v>270</v>
      </c>
      <c r="F43" s="151"/>
      <c r="G43" s="151"/>
      <c r="H43" s="151"/>
      <c r="I43" s="151"/>
      <c r="J43" s="151"/>
      <c r="K43" s="151"/>
      <c r="L43" s="151"/>
      <c r="M43" s="151"/>
    </row>
    <row r="44" spans="1:13" x14ac:dyDescent="0.25">
      <c r="A44" s="151" t="s">
        <v>234</v>
      </c>
      <c r="B44" s="151"/>
      <c r="C44" s="151"/>
      <c r="D44" s="151"/>
      <c r="E44" s="151" t="s">
        <v>271</v>
      </c>
      <c r="F44" s="151"/>
      <c r="G44" s="151"/>
      <c r="H44" s="151"/>
      <c r="I44" s="151"/>
      <c r="J44" s="151"/>
      <c r="K44" s="151"/>
      <c r="L44" s="151"/>
      <c r="M44" s="151"/>
    </row>
  </sheetData>
  <mergeCells count="1">
    <mergeCell ref="A1:M1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7"/>
  <sheetViews>
    <sheetView workbookViewId="0">
      <selection sqref="A1:T65536"/>
    </sheetView>
  </sheetViews>
  <sheetFormatPr defaultRowHeight="12.75" x14ac:dyDescent="0.2"/>
  <cols>
    <col min="1" max="1" width="24.140625" customWidth="1"/>
    <col min="2" max="2" width="3" customWidth="1"/>
    <col min="3" max="3" width="2.7109375" customWidth="1"/>
    <col min="4" max="4" width="2.5703125" customWidth="1"/>
    <col min="5" max="5" width="2.7109375" customWidth="1"/>
    <col min="6" max="6" width="2.5703125" customWidth="1"/>
    <col min="7" max="7" width="2.7109375" customWidth="1"/>
    <col min="8" max="8" width="2.42578125" customWidth="1"/>
    <col min="9" max="9" width="2.5703125" customWidth="1"/>
    <col min="10" max="10" width="2.28515625" customWidth="1"/>
    <col min="11" max="11" width="2.42578125" customWidth="1"/>
    <col min="12" max="13" width="2.5703125" customWidth="1"/>
    <col min="14" max="14" width="2.140625" customWidth="1"/>
    <col min="15" max="15" width="3" customWidth="1"/>
    <col min="16" max="18" width="2.42578125" customWidth="1"/>
    <col min="19" max="20" width="2.7109375" customWidth="1"/>
  </cols>
  <sheetData>
    <row r="2" spans="1:20" ht="15.75" x14ac:dyDescent="0.25">
      <c r="B2" s="4"/>
      <c r="O2" s="1"/>
    </row>
    <row r="3" spans="1:20" x14ac:dyDescent="0.2">
      <c r="A3" s="8" t="s">
        <v>0</v>
      </c>
      <c r="B3" s="6" t="s">
        <v>162</v>
      </c>
      <c r="C3" s="6"/>
      <c r="D3" s="6" t="s">
        <v>1</v>
      </c>
      <c r="E3" s="7" t="s">
        <v>9</v>
      </c>
      <c r="F3" s="6" t="s">
        <v>1</v>
      </c>
      <c r="G3" s="7" t="s">
        <v>9</v>
      </c>
      <c r="H3" s="6" t="s">
        <v>1</v>
      </c>
      <c r="I3" s="7" t="s">
        <v>9</v>
      </c>
      <c r="J3" s="6" t="s">
        <v>1</v>
      </c>
      <c r="K3" s="7" t="s">
        <v>9</v>
      </c>
      <c r="L3" s="6" t="s">
        <v>1</v>
      </c>
      <c r="M3" s="24" t="s">
        <v>9</v>
      </c>
      <c r="N3" s="25" t="s">
        <v>1</v>
      </c>
      <c r="O3" s="26" t="s">
        <v>9</v>
      </c>
      <c r="P3" s="25" t="s">
        <v>1</v>
      </c>
      <c r="Q3" s="26" t="s">
        <v>9</v>
      </c>
      <c r="R3" s="25" t="s">
        <v>1</v>
      </c>
      <c r="S3" s="24" t="s">
        <v>9</v>
      </c>
      <c r="T3" s="25" t="s">
        <v>1</v>
      </c>
    </row>
    <row r="4" spans="1:20" x14ac:dyDescent="0.2">
      <c r="A4" s="21"/>
      <c r="B4" s="21"/>
      <c r="C4" s="123"/>
      <c r="D4" s="123"/>
      <c r="E4" s="123"/>
      <c r="F4" s="123"/>
      <c r="G4" s="124"/>
      <c r="H4" s="125"/>
      <c r="I4" s="124"/>
      <c r="J4" s="123"/>
      <c r="K4" s="21"/>
      <c r="L4" s="21"/>
      <c r="M4" s="21"/>
      <c r="N4" s="21"/>
      <c r="O4" s="21"/>
      <c r="P4" s="13"/>
      <c r="Q4" s="13"/>
      <c r="R4" s="13"/>
      <c r="S4" s="13"/>
      <c r="T4" s="13"/>
    </row>
    <row r="5" spans="1:20" x14ac:dyDescent="0.2">
      <c r="A5" s="9" t="s">
        <v>7</v>
      </c>
      <c r="B5" s="10"/>
      <c r="C5" s="11"/>
      <c r="D5" s="11"/>
      <c r="E5" s="12"/>
      <c r="F5" s="11"/>
      <c r="G5" s="11"/>
      <c r="H5" s="11"/>
      <c r="I5" s="11"/>
      <c r="J5" s="11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0" x14ac:dyDescent="0.2">
      <c r="A6" s="15" t="s">
        <v>2</v>
      </c>
      <c r="B6" s="15"/>
      <c r="C6" s="15"/>
      <c r="D6" s="15"/>
      <c r="E6" s="19">
        <v>1</v>
      </c>
      <c r="F6" s="15"/>
      <c r="G6" s="23"/>
      <c r="H6" s="15"/>
      <c r="I6" s="15"/>
      <c r="J6" s="15"/>
      <c r="K6" s="15"/>
      <c r="L6" s="15"/>
      <c r="M6" s="15"/>
      <c r="N6" s="15"/>
      <c r="O6" s="23"/>
      <c r="P6" s="127"/>
      <c r="Q6" s="128"/>
      <c r="R6" s="128"/>
      <c r="S6" s="13"/>
      <c r="T6" s="13"/>
    </row>
    <row r="7" spans="1:20" x14ac:dyDescent="0.2">
      <c r="A7" s="17" t="s">
        <v>3</v>
      </c>
      <c r="B7" s="17"/>
      <c r="C7" s="17"/>
      <c r="D7" s="17"/>
      <c r="E7" s="20">
        <v>2</v>
      </c>
      <c r="F7" s="17"/>
      <c r="G7" s="27"/>
      <c r="H7" s="17"/>
      <c r="I7" s="17"/>
      <c r="J7" s="17"/>
      <c r="K7" s="17"/>
      <c r="L7" s="17"/>
      <c r="M7" s="17"/>
      <c r="N7" s="17"/>
      <c r="O7" s="27"/>
      <c r="P7" s="129"/>
      <c r="Q7" s="129"/>
      <c r="R7" s="129"/>
      <c r="S7" s="17"/>
      <c r="T7" s="17"/>
    </row>
    <row r="8" spans="1:20" x14ac:dyDescent="0.2">
      <c r="A8" s="17" t="s">
        <v>4</v>
      </c>
      <c r="B8" s="17"/>
      <c r="C8" s="17"/>
      <c r="D8" s="17"/>
      <c r="E8" s="20">
        <v>3</v>
      </c>
      <c r="F8" s="17"/>
      <c r="G8" s="27"/>
      <c r="H8" s="17"/>
      <c r="I8" s="17"/>
      <c r="J8" s="17"/>
      <c r="K8" s="17"/>
      <c r="L8" s="17"/>
      <c r="M8" s="17"/>
      <c r="N8" s="17"/>
      <c r="O8" s="27"/>
      <c r="P8" s="129"/>
      <c r="Q8" s="128"/>
      <c r="R8" s="128"/>
      <c r="S8" s="13"/>
      <c r="T8" s="13"/>
    </row>
    <row r="9" spans="1:20" x14ac:dyDescent="0.2">
      <c r="A9" s="21" t="s">
        <v>5</v>
      </c>
      <c r="B9" s="21"/>
      <c r="C9" s="21"/>
      <c r="D9" s="21"/>
      <c r="E9" s="22">
        <v>4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5"/>
      <c r="T9" s="45"/>
    </row>
    <row r="10" spans="1:20" x14ac:dyDescent="0.2">
      <c r="A10" s="9" t="s">
        <v>163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54"/>
      <c r="P10" s="130"/>
      <c r="Q10" s="130"/>
      <c r="R10" s="130"/>
      <c r="S10" s="126"/>
      <c r="T10" s="126"/>
    </row>
    <row r="11" spans="1:20" x14ac:dyDescent="0.2">
      <c r="A11" s="15" t="s">
        <v>6</v>
      </c>
      <c r="B11" s="15"/>
      <c r="C11" s="15"/>
      <c r="D11" s="15"/>
      <c r="E11" s="15"/>
      <c r="F11" s="15"/>
      <c r="G11" s="19">
        <v>0</v>
      </c>
      <c r="H11" s="15"/>
      <c r="I11" s="15"/>
      <c r="J11" s="19">
        <v>0</v>
      </c>
      <c r="K11" s="19">
        <v>0</v>
      </c>
      <c r="L11" s="15"/>
      <c r="M11" s="15"/>
      <c r="N11" s="15"/>
      <c r="O11" s="23"/>
      <c r="P11" s="127"/>
      <c r="Q11" s="127"/>
      <c r="R11" s="127"/>
      <c r="S11" s="13"/>
      <c r="T11" s="13"/>
    </row>
    <row r="12" spans="1:20" x14ac:dyDescent="0.2">
      <c r="A12" s="15" t="s">
        <v>164</v>
      </c>
      <c r="B12" s="15"/>
      <c r="C12" s="15"/>
      <c r="D12" s="15"/>
      <c r="E12" s="15"/>
      <c r="F12" s="15"/>
      <c r="G12" s="19">
        <v>1</v>
      </c>
      <c r="H12" s="15"/>
      <c r="I12" s="15"/>
      <c r="J12" s="19">
        <v>1</v>
      </c>
      <c r="K12" s="20">
        <v>1</v>
      </c>
      <c r="L12" s="15"/>
      <c r="M12" s="15"/>
      <c r="N12" s="15"/>
      <c r="O12" s="23"/>
      <c r="P12" s="127"/>
      <c r="Q12" s="127"/>
      <c r="R12" s="127"/>
      <c r="S12" s="17"/>
      <c r="T12" s="17"/>
    </row>
    <row r="13" spans="1:20" x14ac:dyDescent="0.2">
      <c r="A13" s="17" t="s">
        <v>165</v>
      </c>
      <c r="B13" s="17"/>
      <c r="C13" s="17"/>
      <c r="D13" s="17"/>
      <c r="E13" s="17"/>
      <c r="F13" s="17"/>
      <c r="G13" s="20">
        <v>2</v>
      </c>
      <c r="H13" s="17"/>
      <c r="I13" s="17"/>
      <c r="J13" s="20">
        <v>2</v>
      </c>
      <c r="K13" s="20">
        <v>2</v>
      </c>
      <c r="L13" s="17"/>
      <c r="M13" s="17"/>
      <c r="N13" s="17"/>
      <c r="O13" s="27"/>
      <c r="P13" s="129"/>
      <c r="Q13" s="128"/>
      <c r="R13" s="128"/>
      <c r="S13" s="13"/>
      <c r="T13" s="13"/>
    </row>
    <row r="14" spans="1:20" x14ac:dyDescent="0.2">
      <c r="A14" s="17" t="s">
        <v>166</v>
      </c>
      <c r="B14" s="17"/>
      <c r="C14" s="17"/>
      <c r="D14" s="17"/>
      <c r="E14" s="17"/>
      <c r="F14" s="17"/>
      <c r="G14" s="20">
        <v>3</v>
      </c>
      <c r="H14" s="17"/>
      <c r="I14" s="17"/>
      <c r="J14" s="20">
        <v>3</v>
      </c>
      <c r="K14" s="20">
        <v>3</v>
      </c>
      <c r="L14" s="17"/>
      <c r="M14" s="17"/>
      <c r="N14" s="17"/>
      <c r="O14" s="27"/>
      <c r="P14" s="129"/>
      <c r="Q14" s="129"/>
      <c r="R14" s="129"/>
      <c r="S14" s="17"/>
      <c r="T14" s="17"/>
    </row>
    <row r="15" spans="1:20" x14ac:dyDescent="0.2">
      <c r="A15" s="17" t="s">
        <v>167</v>
      </c>
      <c r="B15" s="17"/>
      <c r="C15" s="17"/>
      <c r="D15" s="17"/>
      <c r="E15" s="17"/>
      <c r="F15" s="17"/>
      <c r="G15" s="20">
        <v>4</v>
      </c>
      <c r="H15" s="17"/>
      <c r="I15" s="17"/>
      <c r="J15" s="20">
        <v>4</v>
      </c>
      <c r="K15" s="20">
        <v>4</v>
      </c>
      <c r="L15" s="17"/>
      <c r="M15" s="17"/>
      <c r="N15" s="17"/>
      <c r="O15" s="27"/>
      <c r="P15" s="129"/>
      <c r="Q15" s="128"/>
      <c r="R15" s="128"/>
      <c r="S15" s="13"/>
      <c r="T15" s="13"/>
    </row>
    <row r="16" spans="1:20" x14ac:dyDescent="0.2">
      <c r="A16" s="17" t="s">
        <v>168</v>
      </c>
      <c r="B16" s="17"/>
      <c r="C16" s="17"/>
      <c r="D16" s="17"/>
      <c r="E16" s="17"/>
      <c r="F16" s="17"/>
      <c r="G16" s="20">
        <v>5</v>
      </c>
      <c r="H16" s="17"/>
      <c r="I16" s="17"/>
      <c r="J16" s="20">
        <v>5</v>
      </c>
      <c r="K16" s="20">
        <v>5</v>
      </c>
      <c r="L16" s="17"/>
      <c r="M16" s="17"/>
      <c r="N16" s="17"/>
      <c r="O16" s="27"/>
      <c r="P16" s="129"/>
      <c r="Q16" s="129"/>
      <c r="R16" s="129"/>
      <c r="S16" s="17"/>
      <c r="T16" s="17"/>
    </row>
    <row r="17" spans="1:20" x14ac:dyDescent="0.2">
      <c r="A17" s="17" t="s">
        <v>169</v>
      </c>
      <c r="B17" s="17"/>
      <c r="C17" s="17"/>
      <c r="D17" s="17"/>
      <c r="E17" s="17"/>
      <c r="F17" s="17"/>
      <c r="G17" s="20">
        <v>6</v>
      </c>
      <c r="H17" s="17"/>
      <c r="I17" s="17"/>
      <c r="J17" s="20">
        <v>6</v>
      </c>
      <c r="K17" s="20">
        <v>6</v>
      </c>
      <c r="L17" s="17"/>
      <c r="M17" s="17"/>
      <c r="N17" s="17"/>
      <c r="O17" s="27"/>
      <c r="P17" s="129"/>
      <c r="Q17" s="128"/>
      <c r="R17" s="128"/>
      <c r="S17" s="13"/>
      <c r="T17" s="13"/>
    </row>
    <row r="18" spans="1:20" x14ac:dyDescent="0.2">
      <c r="A18" s="17" t="s">
        <v>170</v>
      </c>
      <c r="B18" s="17"/>
      <c r="C18" s="17"/>
      <c r="D18" s="17"/>
      <c r="E18" s="17"/>
      <c r="F18" s="17"/>
      <c r="G18" s="20">
        <v>7</v>
      </c>
      <c r="H18" s="17"/>
      <c r="I18" s="17"/>
      <c r="J18" s="20">
        <v>7</v>
      </c>
      <c r="K18" s="20">
        <v>7</v>
      </c>
      <c r="L18" s="17"/>
      <c r="M18" s="17"/>
      <c r="N18" s="17"/>
      <c r="O18" s="27"/>
      <c r="P18" s="129"/>
      <c r="Q18" s="129"/>
      <c r="R18" s="129"/>
      <c r="S18" s="17"/>
      <c r="T18" s="17"/>
    </row>
    <row r="19" spans="1:20" x14ac:dyDescent="0.2">
      <c r="A19" s="21" t="s">
        <v>171</v>
      </c>
      <c r="B19" s="21"/>
      <c r="C19" s="21"/>
      <c r="D19" s="21"/>
      <c r="E19" s="21"/>
      <c r="F19" s="21"/>
      <c r="G19" s="22">
        <v>8</v>
      </c>
      <c r="H19" s="45"/>
      <c r="I19" s="45"/>
      <c r="J19" s="22">
        <v>8</v>
      </c>
      <c r="K19" s="22">
        <v>8</v>
      </c>
      <c r="L19" s="45"/>
      <c r="M19" s="45"/>
      <c r="N19" s="45"/>
      <c r="O19" s="46"/>
      <c r="P19" s="131"/>
      <c r="Q19" s="131"/>
      <c r="R19" s="131"/>
      <c r="S19" s="45"/>
      <c r="T19" s="45"/>
    </row>
    <row r="20" spans="1:20" x14ac:dyDescent="0.2">
      <c r="A20" s="9" t="s">
        <v>172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32"/>
      <c r="P20" s="133"/>
      <c r="Q20" s="133"/>
      <c r="R20" s="133"/>
      <c r="S20" s="126"/>
      <c r="T20" s="126"/>
    </row>
    <row r="21" spans="1:20" x14ac:dyDescent="0.2">
      <c r="A21" s="15" t="s">
        <v>6</v>
      </c>
      <c r="B21" s="15"/>
      <c r="C21" s="15"/>
      <c r="D21" s="15"/>
      <c r="E21" s="15"/>
      <c r="F21" s="15"/>
      <c r="G21" s="15"/>
      <c r="H21" s="15"/>
      <c r="I21" s="19"/>
      <c r="J21" s="19">
        <v>0</v>
      </c>
      <c r="K21" s="19">
        <v>0</v>
      </c>
      <c r="L21" s="15"/>
      <c r="M21" s="15"/>
      <c r="N21" s="15"/>
      <c r="O21" s="15"/>
      <c r="P21" s="127"/>
      <c r="Q21" s="128"/>
      <c r="R21" s="128"/>
      <c r="S21" s="13"/>
      <c r="T21" s="13"/>
    </row>
    <row r="22" spans="1:20" x14ac:dyDescent="0.2">
      <c r="A22" s="17" t="s">
        <v>115</v>
      </c>
      <c r="B22" s="17"/>
      <c r="C22" s="17"/>
      <c r="D22" s="17"/>
      <c r="E22" s="17"/>
      <c r="F22" s="17"/>
      <c r="G22" s="17"/>
      <c r="H22" s="17"/>
      <c r="I22" s="20"/>
      <c r="J22" s="20">
        <v>1</v>
      </c>
      <c r="K22" s="20">
        <v>1</v>
      </c>
      <c r="L22" s="17"/>
      <c r="M22" s="17"/>
      <c r="N22" s="17"/>
      <c r="O22" s="17"/>
      <c r="P22" s="129"/>
      <c r="Q22" s="129"/>
      <c r="R22" s="129"/>
      <c r="S22" s="17"/>
      <c r="T22" s="17"/>
    </row>
    <row r="23" spans="1:20" x14ac:dyDescent="0.2">
      <c r="A23" s="17" t="s">
        <v>165</v>
      </c>
      <c r="B23" s="17"/>
      <c r="C23" s="17"/>
      <c r="D23" s="17"/>
      <c r="E23" s="17"/>
      <c r="F23" s="17"/>
      <c r="G23" s="17"/>
      <c r="H23" s="17"/>
      <c r="I23" s="20"/>
      <c r="J23" s="20">
        <v>2</v>
      </c>
      <c r="K23" s="20">
        <v>2</v>
      </c>
      <c r="L23" s="17"/>
      <c r="M23" s="17"/>
      <c r="N23" s="17"/>
      <c r="O23" s="17"/>
      <c r="P23" s="129"/>
      <c r="Q23" s="128"/>
      <c r="R23" s="128"/>
      <c r="S23" s="13"/>
      <c r="T23" s="13"/>
    </row>
    <row r="24" spans="1:20" x14ac:dyDescent="0.2">
      <c r="A24" s="17" t="s">
        <v>173</v>
      </c>
      <c r="B24" s="17"/>
      <c r="C24" s="17"/>
      <c r="D24" s="17"/>
      <c r="E24" s="17"/>
      <c r="F24" s="17"/>
      <c r="G24" s="17"/>
      <c r="H24" s="17"/>
      <c r="I24" s="20"/>
      <c r="J24" s="20">
        <v>3</v>
      </c>
      <c r="K24" s="20">
        <v>3</v>
      </c>
      <c r="L24" s="17"/>
      <c r="M24" s="17"/>
      <c r="N24" s="17"/>
      <c r="O24" s="17"/>
      <c r="P24" s="134"/>
      <c r="Q24" s="134"/>
      <c r="R24" s="134"/>
      <c r="S24" s="17"/>
      <c r="T24" s="17"/>
    </row>
    <row r="25" spans="1:20" x14ac:dyDescent="0.2">
      <c r="A25" s="17" t="s">
        <v>167</v>
      </c>
      <c r="B25" s="17"/>
      <c r="C25" s="17"/>
      <c r="D25" s="17"/>
      <c r="E25" s="17"/>
      <c r="F25" s="17"/>
      <c r="G25" s="17"/>
      <c r="H25" s="17"/>
      <c r="I25" s="20"/>
      <c r="J25" s="20">
        <v>4</v>
      </c>
      <c r="K25" s="20">
        <v>4</v>
      </c>
      <c r="L25" s="17"/>
      <c r="M25" s="17"/>
      <c r="N25" s="17"/>
      <c r="O25" s="17"/>
      <c r="P25" s="134"/>
      <c r="Q25" s="135"/>
      <c r="R25" s="135"/>
      <c r="S25" s="13"/>
      <c r="T25" s="13"/>
    </row>
    <row r="26" spans="1:20" x14ac:dyDescent="0.2">
      <c r="A26" s="17" t="s">
        <v>168</v>
      </c>
      <c r="B26" s="17"/>
      <c r="C26" s="17"/>
      <c r="D26" s="17"/>
      <c r="E26" s="17"/>
      <c r="F26" s="17"/>
      <c r="G26" s="17"/>
      <c r="H26" s="17"/>
      <c r="I26" s="20"/>
      <c r="J26" s="20">
        <v>5</v>
      </c>
      <c r="K26" s="20">
        <v>5</v>
      </c>
      <c r="L26" s="17"/>
      <c r="M26" s="17"/>
      <c r="N26" s="17"/>
      <c r="O26" s="17"/>
      <c r="P26" s="134"/>
      <c r="Q26" s="134"/>
      <c r="R26" s="134"/>
      <c r="S26" s="17"/>
      <c r="T26" s="17"/>
    </row>
    <row r="27" spans="1:20" x14ac:dyDescent="0.2">
      <c r="A27" s="17" t="s">
        <v>169</v>
      </c>
      <c r="B27" s="17"/>
      <c r="C27" s="17"/>
      <c r="D27" s="17"/>
      <c r="E27" s="17"/>
      <c r="F27" s="17"/>
      <c r="G27" s="17"/>
      <c r="H27" s="17"/>
      <c r="I27" s="20"/>
      <c r="J27" s="20">
        <v>6</v>
      </c>
      <c r="K27" s="20">
        <v>6</v>
      </c>
      <c r="L27" s="17"/>
      <c r="M27" s="17"/>
      <c r="N27" s="17"/>
      <c r="O27" s="17"/>
      <c r="P27" s="136"/>
      <c r="Q27" s="135"/>
      <c r="R27" s="135"/>
      <c r="S27" s="13"/>
      <c r="T27" s="13"/>
    </row>
    <row r="28" spans="1:20" x14ac:dyDescent="0.2">
      <c r="A28" s="17" t="s">
        <v>170</v>
      </c>
      <c r="B28" s="17"/>
      <c r="C28" s="17"/>
      <c r="D28" s="17"/>
      <c r="E28" s="17"/>
      <c r="F28" s="17"/>
      <c r="G28" s="17"/>
      <c r="H28" s="17"/>
      <c r="I28" s="20"/>
      <c r="J28" s="20">
        <v>7</v>
      </c>
      <c r="K28" s="20">
        <v>7</v>
      </c>
      <c r="L28" s="17"/>
      <c r="M28" s="17"/>
      <c r="N28" s="17"/>
      <c r="O28" s="17"/>
      <c r="P28" s="134"/>
      <c r="Q28" s="134"/>
      <c r="R28" s="134"/>
      <c r="S28" s="17"/>
      <c r="T28" s="17"/>
    </row>
    <row r="29" spans="1:20" x14ac:dyDescent="0.2">
      <c r="A29" s="45" t="s">
        <v>171</v>
      </c>
      <c r="B29" s="21"/>
      <c r="C29" s="21"/>
      <c r="D29" s="21"/>
      <c r="E29" s="21"/>
      <c r="F29" s="21"/>
      <c r="G29" s="21"/>
      <c r="H29" s="21"/>
      <c r="I29" s="22"/>
      <c r="J29" s="22">
        <v>8</v>
      </c>
      <c r="K29" s="22">
        <v>8</v>
      </c>
      <c r="L29" s="45"/>
      <c r="M29" s="45"/>
      <c r="N29" s="45"/>
      <c r="O29" s="45"/>
      <c r="P29" s="136"/>
      <c r="Q29" s="136"/>
      <c r="R29" s="136"/>
      <c r="S29" s="45"/>
      <c r="T29" s="45"/>
    </row>
    <row r="30" spans="1:20" x14ac:dyDescent="0.2">
      <c r="A30" s="9" t="s">
        <v>174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32"/>
      <c r="P30" s="133"/>
      <c r="Q30" s="133"/>
      <c r="R30" s="133"/>
      <c r="S30" s="126"/>
      <c r="T30" s="126"/>
    </row>
    <row r="31" spans="1:20" x14ac:dyDescent="0.2">
      <c r="A31" s="15" t="s">
        <v>6</v>
      </c>
      <c r="B31" s="15"/>
      <c r="C31" s="15"/>
      <c r="D31" s="15"/>
      <c r="E31" s="15"/>
      <c r="F31" s="15"/>
      <c r="G31" s="15"/>
      <c r="H31" s="15"/>
      <c r="I31" s="15"/>
      <c r="J31" s="15"/>
      <c r="K31" s="19">
        <v>0</v>
      </c>
      <c r="L31" s="15"/>
      <c r="M31" s="15"/>
      <c r="N31" s="15"/>
      <c r="O31" s="23"/>
      <c r="P31" s="127"/>
      <c r="Q31" s="127"/>
      <c r="R31" s="127"/>
      <c r="S31" s="15"/>
      <c r="T31" s="15"/>
    </row>
    <row r="32" spans="1:20" x14ac:dyDescent="0.2">
      <c r="A32" s="17" t="s">
        <v>115</v>
      </c>
      <c r="B32" s="17"/>
      <c r="C32" s="17"/>
      <c r="D32" s="17"/>
      <c r="E32" s="17"/>
      <c r="F32" s="17"/>
      <c r="G32" s="17"/>
      <c r="H32" s="17"/>
      <c r="I32" s="17"/>
      <c r="J32" s="17"/>
      <c r="K32" s="20">
        <v>1</v>
      </c>
      <c r="L32" s="17"/>
      <c r="M32" s="17"/>
      <c r="N32" s="17"/>
      <c r="O32" s="27"/>
      <c r="P32" s="127"/>
      <c r="Q32" s="127"/>
      <c r="R32" s="127"/>
      <c r="S32" s="17"/>
      <c r="T32" s="17"/>
    </row>
    <row r="33" spans="1:20" x14ac:dyDescent="0.2">
      <c r="A33" s="17" t="s">
        <v>175</v>
      </c>
      <c r="B33" s="17"/>
      <c r="C33" s="17"/>
      <c r="D33" s="17"/>
      <c r="E33" s="17"/>
      <c r="F33" s="17"/>
      <c r="G33" s="17"/>
      <c r="H33" s="17"/>
      <c r="I33" s="17"/>
      <c r="J33" s="17"/>
      <c r="K33" s="20">
        <v>2</v>
      </c>
      <c r="L33" s="17"/>
      <c r="M33" s="17"/>
      <c r="N33" s="17"/>
      <c r="O33" s="27"/>
      <c r="P33" s="129"/>
      <c r="Q33" s="129"/>
      <c r="R33" s="129"/>
      <c r="S33" s="17"/>
      <c r="T33" s="17"/>
    </row>
    <row r="34" spans="1:20" x14ac:dyDescent="0.2">
      <c r="A34" s="17" t="s">
        <v>176</v>
      </c>
      <c r="B34" s="17"/>
      <c r="C34" s="17"/>
      <c r="D34" s="17"/>
      <c r="E34" s="17"/>
      <c r="F34" s="17"/>
      <c r="G34" s="17"/>
      <c r="H34" s="17"/>
      <c r="I34" s="17"/>
      <c r="J34" s="17"/>
      <c r="K34" s="20">
        <v>3</v>
      </c>
      <c r="L34" s="17"/>
      <c r="M34" s="17"/>
      <c r="N34" s="17"/>
      <c r="O34" s="27"/>
      <c r="P34" s="134"/>
      <c r="Q34" s="134"/>
      <c r="R34" s="134"/>
      <c r="S34" s="17"/>
      <c r="T34" s="17"/>
    </row>
    <row r="35" spans="1:20" x14ac:dyDescent="0.2">
      <c r="A35" s="17" t="s">
        <v>177</v>
      </c>
      <c r="B35" s="17"/>
      <c r="C35" s="17"/>
      <c r="D35" s="17"/>
      <c r="E35" s="17"/>
      <c r="F35" s="17"/>
      <c r="G35" s="17"/>
      <c r="H35" s="17"/>
      <c r="I35" s="17"/>
      <c r="J35" s="17"/>
      <c r="K35" s="20">
        <v>4</v>
      </c>
      <c r="L35" s="17"/>
      <c r="M35" s="17"/>
      <c r="N35" s="17"/>
      <c r="O35" s="27"/>
      <c r="P35" s="134"/>
      <c r="Q35" s="134"/>
      <c r="R35" s="134"/>
      <c r="S35" s="17"/>
      <c r="T35" s="17"/>
    </row>
    <row r="36" spans="1:20" x14ac:dyDescent="0.2">
      <c r="A36" s="137" t="s">
        <v>178</v>
      </c>
      <c r="B36" s="17"/>
      <c r="C36" s="17"/>
      <c r="D36" s="17"/>
      <c r="E36" s="17"/>
      <c r="F36" s="17"/>
      <c r="G36" s="17"/>
      <c r="H36" s="17"/>
      <c r="I36" s="17"/>
      <c r="J36" s="17"/>
      <c r="K36" s="20">
        <v>5</v>
      </c>
      <c r="L36" s="17"/>
      <c r="M36" s="17"/>
      <c r="N36" s="17"/>
      <c r="O36" s="27"/>
      <c r="P36" s="134"/>
      <c r="Q36" s="134"/>
      <c r="R36" s="134"/>
      <c r="S36" s="17"/>
      <c r="T36" s="17"/>
    </row>
    <row r="37" spans="1:20" x14ac:dyDescent="0.2">
      <c r="A37" s="17" t="s">
        <v>179</v>
      </c>
      <c r="B37" s="17"/>
      <c r="C37" s="17"/>
      <c r="D37" s="17"/>
      <c r="E37" s="17"/>
      <c r="F37" s="17"/>
      <c r="G37" s="17"/>
      <c r="H37" s="17"/>
      <c r="I37" s="17"/>
      <c r="J37" s="17"/>
      <c r="K37" s="20">
        <v>6</v>
      </c>
      <c r="L37" s="17"/>
      <c r="M37" s="17"/>
      <c r="N37" s="17"/>
      <c r="O37" s="27"/>
      <c r="P37" s="134"/>
      <c r="Q37" s="134"/>
      <c r="R37" s="134"/>
      <c r="S37" s="17"/>
      <c r="T37" s="17"/>
    </row>
    <row r="38" spans="1:20" x14ac:dyDescent="0.2">
      <c r="A38" s="17" t="s">
        <v>180</v>
      </c>
      <c r="B38" s="17"/>
      <c r="C38" s="17"/>
      <c r="D38" s="17"/>
      <c r="E38" s="17"/>
      <c r="F38" s="17"/>
      <c r="G38" s="17"/>
      <c r="H38" s="17"/>
      <c r="I38" s="17"/>
      <c r="J38" s="17"/>
      <c r="K38" s="20">
        <v>7</v>
      </c>
      <c r="L38" s="17"/>
      <c r="M38" s="17"/>
      <c r="N38" s="17"/>
      <c r="O38" s="27"/>
      <c r="P38" s="134"/>
      <c r="Q38" s="134"/>
      <c r="R38" s="134"/>
      <c r="S38" s="17"/>
      <c r="T38" s="17"/>
    </row>
    <row r="39" spans="1:20" x14ac:dyDescent="0.2">
      <c r="A39" s="21" t="s">
        <v>262</v>
      </c>
      <c r="B39" s="21"/>
      <c r="C39" s="21"/>
      <c r="D39" s="21"/>
      <c r="E39" s="21"/>
      <c r="F39" s="21"/>
      <c r="G39" s="21"/>
      <c r="H39" s="21"/>
      <c r="I39" s="21"/>
      <c r="J39" s="21"/>
      <c r="K39" s="22">
        <v>8</v>
      </c>
      <c r="L39" s="21"/>
      <c r="M39" s="21"/>
      <c r="N39" s="21"/>
      <c r="O39" s="55"/>
      <c r="P39" s="135"/>
      <c r="Q39" s="135"/>
      <c r="R39" s="135"/>
      <c r="S39" s="21"/>
      <c r="T39" s="21"/>
    </row>
    <row r="40" spans="1:20" x14ac:dyDescent="0.2">
      <c r="A40" s="9" t="s">
        <v>181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54"/>
      <c r="P40" s="130"/>
      <c r="Q40" s="130"/>
      <c r="R40" s="130"/>
      <c r="S40" s="10"/>
      <c r="T40" s="10"/>
    </row>
    <row r="41" spans="1:20" x14ac:dyDescent="0.2">
      <c r="A41" s="15" t="s">
        <v>6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4" t="s">
        <v>101</v>
      </c>
      <c r="N41" s="15"/>
      <c r="O41" s="15"/>
      <c r="P41" s="127"/>
      <c r="Q41" s="127"/>
      <c r="R41" s="127"/>
      <c r="S41" s="15"/>
      <c r="T41" s="15"/>
    </row>
    <row r="42" spans="1:20" x14ac:dyDescent="0.2">
      <c r="A42" s="17" t="s">
        <v>182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6" t="s">
        <v>79</v>
      </c>
      <c r="N42" s="17"/>
      <c r="O42" s="17"/>
      <c r="P42" s="134"/>
      <c r="Q42" s="134"/>
      <c r="R42" s="134"/>
      <c r="S42" s="17"/>
      <c r="T42" s="17"/>
    </row>
    <row r="43" spans="1:20" x14ac:dyDescent="0.2">
      <c r="A43" s="17" t="s">
        <v>103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6" t="s">
        <v>80</v>
      </c>
      <c r="N43" s="17"/>
      <c r="O43" s="17"/>
      <c r="P43" s="134"/>
      <c r="Q43" s="134"/>
      <c r="R43" s="134"/>
      <c r="S43" s="17"/>
      <c r="T43" s="17"/>
    </row>
    <row r="44" spans="1:20" x14ac:dyDescent="0.2">
      <c r="A44" s="21" t="s">
        <v>280</v>
      </c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18" t="s">
        <v>81</v>
      </c>
      <c r="N44" s="21"/>
      <c r="O44" s="21"/>
      <c r="P44" s="135"/>
      <c r="Q44" s="135"/>
      <c r="R44" s="135"/>
      <c r="S44" s="21"/>
      <c r="T44" s="21"/>
    </row>
    <row r="45" spans="1:20" x14ac:dyDescent="0.2">
      <c r="A45" s="32" t="s">
        <v>73</v>
      </c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38"/>
      <c r="N45" s="10"/>
      <c r="O45" s="10"/>
      <c r="P45" s="130"/>
      <c r="Q45" s="130"/>
      <c r="R45" s="130"/>
      <c r="S45" s="10"/>
      <c r="T45" s="10"/>
    </row>
    <row r="46" spans="1:20" x14ac:dyDescent="0.2">
      <c r="A46" s="15" t="s">
        <v>183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4" t="s">
        <v>101</v>
      </c>
      <c r="P46" s="139"/>
      <c r="Q46" s="139"/>
      <c r="R46" s="139"/>
      <c r="S46" s="15"/>
      <c r="T46" s="15"/>
    </row>
    <row r="47" spans="1:20" x14ac:dyDescent="0.2">
      <c r="A47" s="45" t="s">
        <v>184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21"/>
      <c r="N47" s="45"/>
      <c r="O47" s="140" t="s">
        <v>98</v>
      </c>
      <c r="P47" s="136"/>
      <c r="Q47" s="136"/>
      <c r="R47" s="136"/>
      <c r="S47" s="45"/>
      <c r="T47" s="45"/>
    </row>
    <row r="48" spans="1:20" x14ac:dyDescent="0.2">
      <c r="A48" s="32" t="s">
        <v>185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38"/>
      <c r="P48" s="130"/>
      <c r="Q48" s="130"/>
      <c r="R48" s="130"/>
      <c r="S48" s="10"/>
      <c r="T48" s="10"/>
    </row>
    <row r="49" spans="1:20" x14ac:dyDescent="0.2">
      <c r="A49" s="15" t="s">
        <v>186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39"/>
      <c r="Q49" s="14" t="s">
        <v>101</v>
      </c>
      <c r="R49" s="139"/>
      <c r="S49" s="15"/>
      <c r="T49" s="15"/>
    </row>
    <row r="50" spans="1:20" x14ac:dyDescent="0.2">
      <c r="A50" s="21" t="s">
        <v>187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135"/>
      <c r="Q50" s="18" t="s">
        <v>79</v>
      </c>
      <c r="R50" s="135"/>
      <c r="S50" s="21"/>
      <c r="T50" s="21"/>
    </row>
    <row r="51" spans="1:20" x14ac:dyDescent="0.2">
      <c r="A51" s="17" t="s">
        <v>188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34"/>
      <c r="Q51" s="16" t="s">
        <v>98</v>
      </c>
      <c r="R51" s="134"/>
      <c r="S51" s="17"/>
      <c r="T51" s="17"/>
    </row>
    <row r="52" spans="1:20" x14ac:dyDescent="0.2">
      <c r="A52" s="21" t="s">
        <v>189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13"/>
      <c r="P52" s="136"/>
      <c r="Q52" s="18" t="s">
        <v>80</v>
      </c>
      <c r="R52" s="136"/>
      <c r="S52" s="45"/>
      <c r="T52" s="45"/>
    </row>
    <row r="53" spans="1:20" x14ac:dyDescent="0.2">
      <c r="A53" s="32" t="s">
        <v>190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38"/>
      <c r="N53" s="10"/>
      <c r="O53" s="10"/>
      <c r="P53" s="130"/>
      <c r="Q53" s="130"/>
      <c r="R53" s="130"/>
      <c r="S53" s="126"/>
      <c r="T53" s="126"/>
    </row>
    <row r="54" spans="1:20" x14ac:dyDescent="0.2">
      <c r="A54" s="15" t="s">
        <v>191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4"/>
      <c r="N54" s="15"/>
      <c r="O54" s="15"/>
      <c r="P54" s="139"/>
      <c r="Q54" s="139"/>
      <c r="R54" s="139"/>
      <c r="S54" s="19">
        <v>0</v>
      </c>
      <c r="T54" s="15"/>
    </row>
    <row r="55" spans="1:20" x14ac:dyDescent="0.2">
      <c r="A55" s="17" t="s">
        <v>192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6"/>
      <c r="N55" s="17"/>
      <c r="O55" s="27"/>
      <c r="P55" s="134"/>
      <c r="Q55" s="136"/>
      <c r="R55" s="136"/>
      <c r="S55" s="53">
        <v>1</v>
      </c>
      <c r="T55" s="13"/>
    </row>
    <row r="56" spans="1:20" x14ac:dyDescent="0.2">
      <c r="A56" s="17" t="s">
        <v>193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6"/>
      <c r="N56" s="17"/>
      <c r="O56" s="27"/>
      <c r="P56" s="134"/>
      <c r="Q56" s="134"/>
      <c r="R56" s="134"/>
      <c r="S56" s="20">
        <v>2</v>
      </c>
      <c r="T56" s="17"/>
    </row>
    <row r="57" spans="1:20" x14ac:dyDescent="0.2">
      <c r="A57" s="17" t="s">
        <v>194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6"/>
      <c r="N57" s="17"/>
      <c r="O57" s="27"/>
      <c r="P57" s="134"/>
      <c r="Q57" s="134"/>
      <c r="R57" s="134"/>
      <c r="S57" s="20">
        <v>3</v>
      </c>
      <c r="T57" s="17"/>
    </row>
    <row r="58" spans="1:20" x14ac:dyDescent="0.2">
      <c r="A58" s="17" t="s">
        <v>195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6"/>
      <c r="N58" s="17"/>
      <c r="O58" s="27"/>
      <c r="P58" s="134"/>
      <c r="Q58" s="139"/>
      <c r="R58" s="139"/>
      <c r="S58" s="19">
        <v>4</v>
      </c>
      <c r="T58" s="15"/>
    </row>
    <row r="59" spans="1:20" x14ac:dyDescent="0.2">
      <c r="A59" s="17" t="s">
        <v>196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7"/>
      <c r="O59" s="27"/>
      <c r="P59" s="139"/>
      <c r="Q59" s="139"/>
      <c r="R59" s="139"/>
      <c r="S59" s="19">
        <v>5</v>
      </c>
      <c r="T59" s="15"/>
    </row>
    <row r="60" spans="1:20" x14ac:dyDescent="0.2">
      <c r="A60" s="45" t="s">
        <v>197</v>
      </c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140"/>
      <c r="N60" s="45"/>
      <c r="O60" s="46"/>
      <c r="P60" s="135"/>
      <c r="Q60" s="135"/>
      <c r="R60" s="135"/>
      <c r="S60" s="22">
        <v>6</v>
      </c>
      <c r="T60" s="21"/>
    </row>
    <row r="61" spans="1:20" x14ac:dyDescent="0.2">
      <c r="A61" s="45" t="s">
        <v>198</v>
      </c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140"/>
      <c r="N61" s="45"/>
      <c r="O61" s="46"/>
      <c r="P61" s="136"/>
      <c r="Q61" s="136"/>
      <c r="R61" s="136"/>
      <c r="S61" s="141">
        <v>9</v>
      </c>
      <c r="T61" s="45"/>
    </row>
    <row r="62" spans="1:20" x14ac:dyDescent="0.2">
      <c r="A62" s="9" t="s">
        <v>199</v>
      </c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54"/>
      <c r="P62" s="142"/>
      <c r="Q62" s="142"/>
      <c r="R62" s="142"/>
      <c r="S62" s="126"/>
      <c r="T62" s="126"/>
    </row>
    <row r="63" spans="1:20" x14ac:dyDescent="0.2">
      <c r="A63" s="15" t="s">
        <v>200</v>
      </c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23"/>
      <c r="N63" s="23"/>
      <c r="O63" s="19"/>
      <c r="P63" s="127"/>
      <c r="Q63" s="127"/>
      <c r="R63" s="127"/>
      <c r="S63" s="15"/>
      <c r="T63" s="19">
        <v>0</v>
      </c>
    </row>
    <row r="64" spans="1:20" x14ac:dyDescent="0.2">
      <c r="A64" s="15" t="s">
        <v>340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23"/>
      <c r="N64" s="23"/>
      <c r="O64" s="19"/>
      <c r="P64" s="127"/>
      <c r="Q64" s="127"/>
      <c r="R64" s="127"/>
      <c r="S64" s="17"/>
      <c r="T64" s="20">
        <v>1</v>
      </c>
    </row>
    <row r="65" spans="1:20" x14ac:dyDescent="0.2">
      <c r="A65" s="15" t="s">
        <v>341</v>
      </c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23"/>
      <c r="N65" s="23"/>
      <c r="O65" s="19"/>
      <c r="P65" s="129"/>
      <c r="Q65" s="129"/>
      <c r="R65" s="129"/>
      <c r="S65" s="17"/>
      <c r="T65" s="20">
        <v>2</v>
      </c>
    </row>
    <row r="66" spans="1:20" x14ac:dyDescent="0.2">
      <c r="A66" s="15" t="s">
        <v>342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23"/>
      <c r="N66" s="23"/>
      <c r="O66" s="19"/>
      <c r="P66" s="129"/>
      <c r="Q66" s="129"/>
      <c r="R66" s="129"/>
      <c r="S66" s="17"/>
      <c r="T66" s="20">
        <v>3</v>
      </c>
    </row>
    <row r="67" spans="1:20" x14ac:dyDescent="0.2">
      <c r="A67" s="17" t="s">
        <v>201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27"/>
      <c r="N67" s="27"/>
      <c r="O67" s="20"/>
      <c r="P67" s="129"/>
      <c r="Q67" s="129"/>
      <c r="R67" s="129"/>
      <c r="S67" s="17"/>
      <c r="T67" s="20">
        <v>5</v>
      </c>
    </row>
    <row r="68" spans="1:20" x14ac:dyDescent="0.2">
      <c r="A68" s="42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5"/>
      <c r="N68" s="55"/>
      <c r="O68" s="22"/>
      <c r="P68" s="128"/>
      <c r="Q68" s="128"/>
      <c r="R68" s="128"/>
      <c r="S68" s="13"/>
      <c r="T68" s="13"/>
    </row>
    <row r="69" spans="1:2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55"/>
      <c r="N69" s="55"/>
      <c r="O69" s="22"/>
      <c r="P69" s="128"/>
      <c r="Q69" s="128"/>
      <c r="R69" s="128"/>
      <c r="S69" s="13"/>
      <c r="T69" s="13"/>
    </row>
    <row r="70" spans="1:2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55"/>
      <c r="N70" s="55"/>
      <c r="O70" s="22"/>
      <c r="P70" s="128"/>
      <c r="Q70" s="128"/>
      <c r="R70" s="128"/>
      <c r="S70" s="13"/>
      <c r="T70" s="13"/>
    </row>
    <row r="71" spans="1:2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55"/>
      <c r="N71" s="55"/>
      <c r="O71" s="22"/>
      <c r="P71" s="128"/>
      <c r="Q71" s="128"/>
      <c r="R71" s="128"/>
      <c r="S71" s="13"/>
      <c r="T71" s="13"/>
    </row>
    <row r="72" spans="1:2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55"/>
      <c r="N72" s="55"/>
      <c r="O72" s="22"/>
      <c r="P72" s="128"/>
      <c r="Q72" s="128"/>
      <c r="R72" s="128"/>
      <c r="S72" s="13"/>
      <c r="T72" s="13"/>
    </row>
    <row r="73" spans="1:20" x14ac:dyDescent="0.2">
      <c r="A73" s="33"/>
      <c r="B73" s="33"/>
      <c r="C73" s="33"/>
      <c r="D73" s="33"/>
      <c r="E73" s="33"/>
      <c r="F73" s="33"/>
      <c r="G73" s="33"/>
      <c r="H73" s="33"/>
      <c r="I73" s="34"/>
      <c r="J73" s="33"/>
      <c r="K73" s="33"/>
      <c r="L73" s="33"/>
      <c r="M73" s="33"/>
      <c r="N73" s="33"/>
      <c r="O73" s="34"/>
      <c r="P73" s="35"/>
      <c r="Q73" s="35"/>
      <c r="R73" s="35"/>
      <c r="S73" s="36"/>
      <c r="T73" s="36"/>
    </row>
    <row r="74" spans="1:20" x14ac:dyDescent="0.2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8"/>
      <c r="P74" s="5"/>
      <c r="Q74" s="5"/>
      <c r="R74" s="5"/>
    </row>
    <row r="75" spans="1:20" x14ac:dyDescent="0.2">
      <c r="A75" s="393"/>
      <c r="B75" s="393"/>
      <c r="C75" s="393"/>
      <c r="D75" s="393"/>
      <c r="E75" s="393"/>
      <c r="F75" s="393"/>
      <c r="G75" s="393"/>
      <c r="H75" s="393"/>
      <c r="I75" s="393"/>
      <c r="J75" s="393"/>
      <c r="K75" s="393"/>
      <c r="L75" s="393"/>
      <c r="M75" s="393"/>
      <c r="N75" s="393"/>
      <c r="O75" s="3"/>
      <c r="P75" s="39"/>
      <c r="Q75" s="39"/>
      <c r="R75" s="39"/>
    </row>
    <row r="76" spans="1:20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20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">
    <mergeCell ref="A75:N7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32" sqref="A32:XFD32"/>
    </sheetView>
  </sheetViews>
  <sheetFormatPr defaultRowHeight="15" x14ac:dyDescent="0.25"/>
  <cols>
    <col min="1" max="1" width="60" style="145" customWidth="1"/>
    <col min="2" max="2" width="6" style="145" customWidth="1"/>
    <col min="3" max="3" width="2.5703125" style="145" customWidth="1"/>
    <col min="4" max="5" width="3.85546875" style="145" customWidth="1"/>
    <col min="6" max="6" width="2.5703125" style="145" customWidth="1"/>
    <col min="7" max="11" width="3.85546875" style="145" customWidth="1"/>
    <col min="12" max="12" width="2.5703125" style="145" customWidth="1"/>
    <col min="13" max="13" width="3.85546875" style="145" customWidth="1"/>
  </cols>
  <sheetData>
    <row r="1" spans="1:13" ht="15.75" x14ac:dyDescent="0.2">
      <c r="A1" s="387" t="s">
        <v>346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</row>
    <row r="2" spans="1:13" x14ac:dyDescent="0.2">
      <c r="A2" s="369" t="s">
        <v>0</v>
      </c>
      <c r="B2" s="344" t="s">
        <v>235</v>
      </c>
      <c r="C2" s="344" t="s">
        <v>1</v>
      </c>
      <c r="D2" s="338" t="s">
        <v>8</v>
      </c>
      <c r="E2" s="338" t="s">
        <v>9</v>
      </c>
      <c r="F2" s="344" t="s">
        <v>1</v>
      </c>
      <c r="G2" s="338" t="s">
        <v>9</v>
      </c>
      <c r="H2" s="338" t="s">
        <v>9</v>
      </c>
      <c r="I2" s="338" t="s">
        <v>9</v>
      </c>
      <c r="J2" s="344">
        <v>0</v>
      </c>
      <c r="K2" s="338" t="s">
        <v>9</v>
      </c>
      <c r="L2" s="344" t="s">
        <v>1</v>
      </c>
      <c r="M2" s="338" t="s">
        <v>9</v>
      </c>
    </row>
    <row r="3" spans="1:13" x14ac:dyDescent="0.25">
      <c r="A3" s="285" t="s">
        <v>203</v>
      </c>
      <c r="B3" s="286"/>
      <c r="C3" s="288"/>
      <c r="D3" s="287"/>
      <c r="E3" s="287"/>
      <c r="F3" s="287"/>
      <c r="G3" s="287"/>
      <c r="H3" s="289"/>
      <c r="I3" s="289"/>
      <c r="J3" s="289"/>
      <c r="K3" s="289"/>
      <c r="L3" s="289"/>
      <c r="M3" s="289"/>
    </row>
    <row r="4" spans="1:13" x14ac:dyDescent="0.25">
      <c r="A4" s="146" t="s">
        <v>204</v>
      </c>
      <c r="B4" s="146"/>
      <c r="C4" s="146"/>
      <c r="D4" s="147">
        <v>10</v>
      </c>
      <c r="E4" s="146"/>
      <c r="F4" s="146"/>
      <c r="G4" s="146"/>
      <c r="H4" s="146"/>
      <c r="I4" s="146"/>
      <c r="J4" s="146"/>
      <c r="K4" s="146"/>
      <c r="L4" s="148"/>
      <c r="M4" s="149"/>
    </row>
    <row r="5" spans="1:13" x14ac:dyDescent="0.25">
      <c r="A5" s="157" t="s">
        <v>205</v>
      </c>
      <c r="B5" s="157"/>
      <c r="C5" s="144"/>
      <c r="D5" s="170">
        <v>11</v>
      </c>
      <c r="E5" s="157"/>
      <c r="F5" s="157"/>
      <c r="G5" s="157"/>
      <c r="H5" s="157"/>
      <c r="I5" s="157"/>
      <c r="J5" s="157"/>
      <c r="K5" s="157"/>
      <c r="L5" s="156"/>
      <c r="M5" s="159"/>
    </row>
    <row r="6" spans="1:13" x14ac:dyDescent="0.25">
      <c r="A6" s="285" t="s">
        <v>206</v>
      </c>
      <c r="B6" s="286"/>
      <c r="C6" s="286"/>
      <c r="D6" s="286"/>
      <c r="E6" s="286"/>
      <c r="F6" s="286"/>
      <c r="G6" s="286"/>
      <c r="H6" s="286"/>
      <c r="I6" s="286"/>
      <c r="J6" s="286"/>
      <c r="K6" s="286"/>
      <c r="L6" s="158"/>
      <c r="M6" s="290"/>
    </row>
    <row r="7" spans="1:13" x14ac:dyDescent="0.25">
      <c r="A7" s="146" t="s">
        <v>261</v>
      </c>
      <c r="B7" s="146"/>
      <c r="C7" s="146"/>
      <c r="D7" s="146"/>
      <c r="E7" s="147">
        <v>0</v>
      </c>
      <c r="F7" s="146"/>
      <c r="G7" s="146"/>
      <c r="H7" s="146"/>
      <c r="I7" s="146"/>
      <c r="J7" s="146"/>
      <c r="K7" s="146"/>
      <c r="L7" s="148"/>
      <c r="M7" s="149"/>
    </row>
    <row r="8" spans="1:13" x14ac:dyDescent="0.25">
      <c r="A8" s="146" t="s">
        <v>207</v>
      </c>
      <c r="B8" s="146"/>
      <c r="C8" s="146"/>
      <c r="D8" s="151"/>
      <c r="E8" s="147">
        <v>1</v>
      </c>
      <c r="F8" s="146"/>
      <c r="G8" s="146"/>
      <c r="H8" s="146"/>
      <c r="I8" s="146"/>
      <c r="J8" s="146"/>
      <c r="K8" s="146"/>
      <c r="L8" s="148"/>
      <c r="M8" s="149"/>
    </row>
    <row r="9" spans="1:13" x14ac:dyDescent="0.25">
      <c r="A9" s="151" t="s">
        <v>208</v>
      </c>
      <c r="B9" s="151"/>
      <c r="C9" s="151"/>
      <c r="D9" s="151"/>
      <c r="E9" s="152">
        <v>2</v>
      </c>
      <c r="F9" s="151"/>
      <c r="G9" s="151"/>
      <c r="H9" s="151"/>
      <c r="I9" s="151"/>
      <c r="J9" s="151"/>
      <c r="K9" s="151"/>
      <c r="L9" s="153"/>
      <c r="M9" s="154"/>
    </row>
    <row r="10" spans="1:13" x14ac:dyDescent="0.25">
      <c r="A10" s="151" t="s">
        <v>209</v>
      </c>
      <c r="B10" s="151"/>
      <c r="C10" s="151"/>
      <c r="D10" s="151"/>
      <c r="E10" s="152">
        <v>3</v>
      </c>
      <c r="F10" s="151"/>
      <c r="G10" s="151"/>
      <c r="H10" s="151"/>
      <c r="I10" s="151"/>
      <c r="J10" s="151"/>
      <c r="K10" s="151"/>
      <c r="L10" s="153"/>
      <c r="M10" s="154"/>
    </row>
    <row r="11" spans="1:13" x14ac:dyDescent="0.25">
      <c r="A11" s="151" t="s">
        <v>210</v>
      </c>
      <c r="B11" s="151"/>
      <c r="C11" s="151"/>
      <c r="D11" s="151"/>
      <c r="E11" s="152">
        <v>4</v>
      </c>
      <c r="F11" s="151"/>
      <c r="G11" s="151"/>
      <c r="H11" s="151"/>
      <c r="I11" s="151"/>
      <c r="J11" s="151"/>
      <c r="K11" s="151"/>
      <c r="L11" s="153"/>
      <c r="M11" s="154"/>
    </row>
    <row r="12" spans="1:13" x14ac:dyDescent="0.25">
      <c r="A12" s="157" t="s">
        <v>211</v>
      </c>
      <c r="B12" s="157"/>
      <c r="C12" s="157"/>
      <c r="D12" s="144"/>
      <c r="E12" s="170">
        <v>5</v>
      </c>
      <c r="F12" s="157"/>
      <c r="G12" s="157"/>
      <c r="H12" s="157"/>
      <c r="I12" s="157"/>
      <c r="J12" s="157"/>
      <c r="K12" s="157"/>
      <c r="L12" s="156"/>
      <c r="M12" s="159"/>
    </row>
    <row r="13" spans="1:13" x14ac:dyDescent="0.25">
      <c r="A13" s="285" t="s">
        <v>212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91"/>
      <c r="M13" s="292"/>
    </row>
    <row r="14" spans="1:13" x14ac:dyDescent="0.25">
      <c r="A14" s="146" t="s">
        <v>213</v>
      </c>
      <c r="B14" s="146"/>
      <c r="C14" s="146"/>
      <c r="D14" s="146"/>
      <c r="E14" s="146"/>
      <c r="F14" s="146"/>
      <c r="G14" s="147">
        <v>0</v>
      </c>
      <c r="H14" s="146"/>
      <c r="I14" s="146"/>
      <c r="J14" s="146"/>
      <c r="K14" s="146"/>
      <c r="L14" s="146"/>
      <c r="M14" s="149"/>
    </row>
    <row r="15" spans="1:13" x14ac:dyDescent="0.25">
      <c r="A15" s="157" t="s">
        <v>214</v>
      </c>
      <c r="B15" s="157"/>
      <c r="C15" s="157"/>
      <c r="D15" s="157"/>
      <c r="E15" s="157"/>
      <c r="F15" s="144"/>
      <c r="G15" s="170">
        <v>1</v>
      </c>
      <c r="H15" s="157"/>
      <c r="I15" s="157"/>
      <c r="J15" s="157"/>
      <c r="K15" s="157"/>
      <c r="L15" s="157"/>
      <c r="M15" s="159"/>
    </row>
    <row r="16" spans="1:13" x14ac:dyDescent="0.25">
      <c r="A16" s="285" t="s">
        <v>215</v>
      </c>
      <c r="B16" s="289"/>
      <c r="C16" s="289"/>
      <c r="D16" s="289"/>
      <c r="E16" s="289"/>
      <c r="F16" s="289"/>
      <c r="G16" s="289"/>
      <c r="H16" s="289"/>
      <c r="I16" s="289"/>
      <c r="J16" s="289"/>
      <c r="K16" s="289"/>
      <c r="L16" s="291"/>
      <c r="M16" s="292"/>
    </row>
    <row r="17" spans="1:13" x14ac:dyDescent="0.25">
      <c r="A17" s="146" t="s">
        <v>216</v>
      </c>
      <c r="B17" s="146"/>
      <c r="C17" s="146"/>
      <c r="D17" s="146"/>
      <c r="E17" s="146"/>
      <c r="F17" s="146"/>
      <c r="G17" s="146"/>
      <c r="H17" s="147">
        <v>0</v>
      </c>
      <c r="I17" s="146"/>
      <c r="J17" s="146"/>
      <c r="K17" s="146"/>
      <c r="L17" s="148"/>
      <c r="M17" s="149"/>
    </row>
    <row r="18" spans="1:13" x14ac:dyDescent="0.25">
      <c r="A18" s="157" t="s">
        <v>217</v>
      </c>
      <c r="B18" s="157"/>
      <c r="C18" s="157"/>
      <c r="D18" s="157"/>
      <c r="E18" s="157"/>
      <c r="F18" s="157"/>
      <c r="G18" s="157"/>
      <c r="H18" s="170">
        <v>1</v>
      </c>
      <c r="I18" s="157"/>
      <c r="J18" s="157"/>
      <c r="K18" s="157"/>
      <c r="L18" s="156"/>
      <c r="M18" s="159"/>
    </row>
    <row r="19" spans="1:13" x14ac:dyDescent="0.25">
      <c r="A19" s="293" t="s">
        <v>236</v>
      </c>
      <c r="B19" s="286"/>
      <c r="C19" s="286"/>
      <c r="D19" s="286"/>
      <c r="E19" s="286"/>
      <c r="F19" s="286"/>
      <c r="G19" s="286"/>
      <c r="H19" s="286"/>
      <c r="I19" s="286"/>
      <c r="J19" s="286"/>
      <c r="K19" s="286"/>
      <c r="L19" s="158"/>
      <c r="M19" s="290"/>
    </row>
    <row r="20" spans="1:13" x14ac:dyDescent="0.25">
      <c r="A20" s="146" t="s">
        <v>388</v>
      </c>
      <c r="B20" s="146"/>
      <c r="C20" s="146"/>
      <c r="D20" s="146"/>
      <c r="E20" s="146"/>
      <c r="F20" s="146"/>
      <c r="G20" s="146"/>
      <c r="H20" s="146"/>
      <c r="I20" s="165" t="s">
        <v>79</v>
      </c>
      <c r="J20" s="146"/>
      <c r="K20" s="146"/>
      <c r="L20" s="146"/>
      <c r="M20" s="167"/>
    </row>
    <row r="21" spans="1:13" x14ac:dyDescent="0.25">
      <c r="A21" s="157" t="s">
        <v>389</v>
      </c>
      <c r="B21" s="157"/>
      <c r="C21" s="157"/>
      <c r="D21" s="157"/>
      <c r="E21" s="157"/>
      <c r="F21" s="157"/>
      <c r="G21" s="157"/>
      <c r="H21" s="157"/>
      <c r="I21" s="168" t="s">
        <v>98</v>
      </c>
      <c r="K21" s="157"/>
      <c r="L21" s="157"/>
      <c r="M21" s="162"/>
    </row>
    <row r="22" spans="1:13" x14ac:dyDescent="0.25">
      <c r="A22" s="293" t="s">
        <v>259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158"/>
      <c r="M22" s="290"/>
    </row>
    <row r="23" spans="1:13" x14ac:dyDescent="0.25">
      <c r="A23" s="144" t="s">
        <v>220</v>
      </c>
      <c r="B23" s="144"/>
      <c r="C23" s="144"/>
      <c r="D23" s="144"/>
      <c r="E23" s="144"/>
      <c r="F23" s="144"/>
      <c r="G23" s="144"/>
      <c r="H23" s="144"/>
      <c r="I23" s="169"/>
      <c r="J23" s="216">
        <v>0</v>
      </c>
      <c r="K23" s="144"/>
      <c r="L23" s="144"/>
      <c r="M23" s="161"/>
    </row>
    <row r="24" spans="1:13" x14ac:dyDescent="0.25">
      <c r="A24" s="293" t="s">
        <v>190</v>
      </c>
      <c r="B24" s="286"/>
      <c r="C24" s="286"/>
      <c r="D24" s="286"/>
      <c r="E24" s="286"/>
      <c r="F24" s="286"/>
      <c r="G24" s="286"/>
      <c r="H24" s="286"/>
      <c r="I24" s="286"/>
      <c r="J24" s="294"/>
      <c r="K24" s="286"/>
      <c r="L24" s="286"/>
      <c r="M24" s="290"/>
    </row>
    <row r="25" spans="1:13" x14ac:dyDescent="0.25">
      <c r="A25" s="146" t="s">
        <v>191</v>
      </c>
      <c r="B25" s="146"/>
      <c r="C25" s="146"/>
      <c r="D25" s="146"/>
      <c r="E25" s="146"/>
      <c r="F25" s="146"/>
      <c r="G25" s="146"/>
      <c r="H25" s="146"/>
      <c r="I25" s="146"/>
      <c r="J25" s="147"/>
      <c r="K25" s="147">
        <v>0</v>
      </c>
      <c r="L25" s="146"/>
      <c r="M25" s="167"/>
    </row>
    <row r="26" spans="1:13" x14ac:dyDescent="0.25">
      <c r="A26" s="151" t="s">
        <v>192</v>
      </c>
      <c r="B26" s="151"/>
      <c r="C26" s="151"/>
      <c r="D26" s="151"/>
      <c r="E26" s="151"/>
      <c r="F26" s="151"/>
      <c r="G26" s="151"/>
      <c r="H26" s="151"/>
      <c r="I26" s="151"/>
      <c r="J26" s="170"/>
      <c r="K26" s="152" t="s">
        <v>218</v>
      </c>
      <c r="L26" s="153"/>
      <c r="M26" s="160"/>
    </row>
    <row r="27" spans="1:13" x14ac:dyDescent="0.25">
      <c r="A27" s="151" t="s">
        <v>193</v>
      </c>
      <c r="B27" s="151"/>
      <c r="C27" s="151"/>
      <c r="D27" s="151"/>
      <c r="E27" s="151"/>
      <c r="F27" s="151"/>
      <c r="G27" s="151"/>
      <c r="H27" s="151"/>
      <c r="I27" s="151"/>
      <c r="J27" s="152"/>
      <c r="K27" s="152" t="s">
        <v>125</v>
      </c>
      <c r="L27" s="153"/>
      <c r="M27" s="160"/>
    </row>
    <row r="28" spans="1:13" x14ac:dyDescent="0.25">
      <c r="A28" s="157" t="s">
        <v>194</v>
      </c>
      <c r="B28" s="157"/>
      <c r="C28" s="157"/>
      <c r="D28" s="157"/>
      <c r="E28" s="157"/>
      <c r="F28" s="157"/>
      <c r="G28" s="157"/>
      <c r="H28" s="157"/>
      <c r="I28" s="157"/>
      <c r="J28" s="170"/>
      <c r="K28" s="170" t="s">
        <v>104</v>
      </c>
      <c r="L28" s="156"/>
      <c r="M28" s="162"/>
    </row>
    <row r="29" spans="1:13" x14ac:dyDescent="0.25">
      <c r="A29" s="285" t="s">
        <v>219</v>
      </c>
      <c r="B29" s="289"/>
      <c r="C29" s="289"/>
      <c r="D29" s="289"/>
      <c r="E29" s="289"/>
      <c r="F29" s="289"/>
      <c r="G29" s="289"/>
      <c r="H29" s="289"/>
      <c r="I29" s="289"/>
      <c r="J29" s="289"/>
      <c r="K29" s="289"/>
      <c r="L29" s="158"/>
      <c r="M29" s="295"/>
    </row>
    <row r="30" spans="1:13" x14ac:dyDescent="0.25">
      <c r="A30" s="146" t="s">
        <v>220</v>
      </c>
      <c r="B30" s="146"/>
      <c r="C30" s="146"/>
      <c r="D30" s="146"/>
      <c r="E30" s="146"/>
      <c r="F30" s="146"/>
      <c r="G30" s="146"/>
      <c r="H30" s="146"/>
      <c r="I30" s="146"/>
      <c r="J30" s="148"/>
      <c r="K30" s="148"/>
      <c r="L30" s="147"/>
      <c r="M30" s="147">
        <v>0</v>
      </c>
    </row>
    <row r="31" spans="1:13" x14ac:dyDescent="0.25">
      <c r="A31" s="146" t="s">
        <v>221</v>
      </c>
      <c r="B31" s="146"/>
      <c r="C31" s="146"/>
      <c r="D31" s="146"/>
      <c r="E31" s="146"/>
      <c r="F31" s="146"/>
      <c r="G31" s="146"/>
      <c r="H31" s="146"/>
      <c r="I31" s="146"/>
      <c r="J31" s="148"/>
      <c r="K31" s="148"/>
      <c r="L31" s="147"/>
      <c r="M31" s="152" t="s">
        <v>222</v>
      </c>
    </row>
    <row r="32" spans="1:13" x14ac:dyDescent="0.25">
      <c r="A32" s="144" t="s">
        <v>223</v>
      </c>
    </row>
    <row r="33" spans="1:13" x14ac:dyDescent="0.25">
      <c r="A33" s="143" t="s">
        <v>124</v>
      </c>
      <c r="B33" s="144"/>
      <c r="C33" s="144"/>
      <c r="D33" s="144"/>
      <c r="E33" s="144"/>
      <c r="F33" s="144"/>
      <c r="G33" s="144"/>
      <c r="H33" s="144"/>
      <c r="I33" s="144"/>
      <c r="J33" s="164"/>
      <c r="K33" s="164"/>
      <c r="L33" s="155"/>
      <c r="M33" s="150"/>
    </row>
    <row r="34" spans="1:13" x14ac:dyDescent="0.25">
      <c r="A34" s="151" t="s">
        <v>332</v>
      </c>
      <c r="B34" s="151"/>
      <c r="C34" s="151"/>
      <c r="D34" s="151"/>
      <c r="E34" s="151" t="s">
        <v>224</v>
      </c>
      <c r="F34" s="151"/>
      <c r="G34" s="151"/>
      <c r="H34" s="151"/>
      <c r="I34" s="151"/>
      <c r="J34" s="153"/>
      <c r="K34" s="153"/>
      <c r="L34" s="152"/>
      <c r="M34" s="154"/>
    </row>
    <row r="35" spans="1:13" x14ac:dyDescent="0.25">
      <c r="A35" s="151" t="s">
        <v>333</v>
      </c>
      <c r="B35" s="151"/>
      <c r="C35" s="151"/>
      <c r="D35" s="151"/>
      <c r="E35" s="151" t="s">
        <v>334</v>
      </c>
      <c r="F35" s="151"/>
      <c r="G35" s="151"/>
      <c r="H35" s="151"/>
      <c r="I35" s="151"/>
      <c r="J35" s="153"/>
      <c r="K35" s="153"/>
      <c r="L35" s="152"/>
      <c r="M35" s="154"/>
    </row>
    <row r="36" spans="1:13" x14ac:dyDescent="0.25">
      <c r="A36" s="218" t="s">
        <v>225</v>
      </c>
      <c r="B36" s="218"/>
      <c r="C36" s="218"/>
      <c r="D36" s="218"/>
      <c r="E36" s="218" t="s">
        <v>237</v>
      </c>
      <c r="F36" s="218"/>
      <c r="G36" s="218"/>
      <c r="H36" s="218"/>
      <c r="I36" s="218"/>
      <c r="J36" s="153"/>
      <c r="K36" s="153"/>
      <c r="L36" s="152"/>
      <c r="M36" s="154"/>
    </row>
    <row r="37" spans="1:13" x14ac:dyDescent="0.25">
      <c r="A37" s="151" t="s">
        <v>227</v>
      </c>
      <c r="B37" s="151"/>
      <c r="C37" s="151"/>
      <c r="D37" s="151"/>
      <c r="E37" s="151" t="s">
        <v>238</v>
      </c>
      <c r="F37" s="153"/>
      <c r="G37" s="151"/>
      <c r="H37" s="151"/>
      <c r="I37" s="151"/>
      <c r="J37" s="151"/>
      <c r="K37" s="151"/>
      <c r="L37" s="153"/>
      <c r="M37" s="160"/>
    </row>
    <row r="38" spans="1:13" x14ac:dyDescent="0.25">
      <c r="A38" s="151" t="s">
        <v>229</v>
      </c>
      <c r="B38" s="144"/>
      <c r="C38" s="144"/>
      <c r="D38" s="144"/>
      <c r="E38" s="144" t="s">
        <v>230</v>
      </c>
      <c r="F38" s="144"/>
      <c r="G38" s="144"/>
      <c r="H38" s="144"/>
      <c r="I38" s="144"/>
      <c r="J38" s="164"/>
      <c r="K38" s="164"/>
      <c r="L38" s="155"/>
      <c r="M38" s="150"/>
    </row>
    <row r="39" spans="1:13" x14ac:dyDescent="0.25">
      <c r="A39" s="151" t="s">
        <v>231</v>
      </c>
      <c r="B39" s="151"/>
      <c r="C39" s="151"/>
      <c r="D39" s="151"/>
      <c r="E39" s="151" t="s">
        <v>268</v>
      </c>
      <c r="F39" s="151"/>
      <c r="G39" s="151"/>
      <c r="H39" s="151"/>
      <c r="I39" s="151"/>
      <c r="J39" s="153"/>
      <c r="K39" s="153"/>
      <c r="L39" s="152"/>
      <c r="M39" s="154"/>
    </row>
    <row r="40" spans="1:13" x14ac:dyDescent="0.25">
      <c r="A40" s="151" t="s">
        <v>387</v>
      </c>
      <c r="B40" s="151"/>
      <c r="C40" s="151"/>
      <c r="D40" s="151"/>
      <c r="E40" s="151" t="s">
        <v>232</v>
      </c>
      <c r="F40" s="151"/>
      <c r="G40" s="151"/>
      <c r="H40" s="151"/>
      <c r="I40" s="151"/>
      <c r="J40" s="153"/>
      <c r="K40" s="153"/>
      <c r="L40" s="152"/>
      <c r="M40" s="154"/>
    </row>
    <row r="41" spans="1:13" x14ac:dyDescent="0.25">
      <c r="A41" s="151" t="s">
        <v>233</v>
      </c>
      <c r="B41" s="151"/>
      <c r="C41" s="151"/>
      <c r="D41" s="151"/>
      <c r="E41" s="151" t="s">
        <v>270</v>
      </c>
      <c r="F41" s="151"/>
      <c r="G41" s="151"/>
      <c r="H41" s="151"/>
      <c r="I41" s="151"/>
      <c r="J41" s="151"/>
      <c r="K41" s="151"/>
      <c r="L41" s="153"/>
      <c r="M41" s="160"/>
    </row>
    <row r="42" spans="1:13" x14ac:dyDescent="0.25">
      <c r="A42" s="218" t="s">
        <v>234</v>
      </c>
      <c r="B42" s="372"/>
      <c r="C42" s="372"/>
      <c r="D42" s="372"/>
      <c r="E42" s="218" t="s">
        <v>271</v>
      </c>
      <c r="F42" s="372"/>
      <c r="G42" s="372"/>
      <c r="H42" s="372"/>
      <c r="I42" s="372"/>
      <c r="J42" s="372"/>
      <c r="K42" s="372"/>
      <c r="L42" s="151"/>
      <c r="M42" s="160"/>
    </row>
  </sheetData>
  <mergeCells count="1">
    <mergeCell ref="A1:M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P62"/>
  <sheetViews>
    <sheetView topLeftCell="A37" workbookViewId="0">
      <selection activeCell="L47" sqref="L47"/>
    </sheetView>
  </sheetViews>
  <sheetFormatPr defaultRowHeight="12.75" x14ac:dyDescent="0.2"/>
  <sheetData>
    <row r="1" spans="1:16" ht="15" x14ac:dyDescent="0.2">
      <c r="A1" s="172" t="s">
        <v>0</v>
      </c>
      <c r="B1" s="173" t="s">
        <v>289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6" t="s">
        <v>1</v>
      </c>
      <c r="N1" s="175" t="s">
        <v>9</v>
      </c>
      <c r="O1" s="175" t="s">
        <v>9</v>
      </c>
      <c r="P1" s="180"/>
    </row>
    <row r="2" spans="1:16" ht="15" x14ac:dyDescent="0.25">
      <c r="A2" s="199" t="s">
        <v>7</v>
      </c>
      <c r="B2" s="163"/>
      <c r="C2" s="186"/>
      <c r="D2" s="186"/>
      <c r="E2" s="187"/>
      <c r="F2" s="186"/>
      <c r="G2" s="186"/>
      <c r="H2" s="188"/>
      <c r="I2" s="188"/>
      <c r="J2" s="188"/>
      <c r="K2" s="188"/>
      <c r="L2" s="188"/>
      <c r="M2" s="188"/>
      <c r="N2" s="188"/>
      <c r="O2" s="188"/>
      <c r="P2" s="191"/>
    </row>
    <row r="3" spans="1:16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45"/>
      <c r="O3" s="145"/>
      <c r="P3" s="29"/>
    </row>
    <row r="4" spans="1:16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1"/>
      <c r="O4" s="151"/>
      <c r="P4" s="29"/>
    </row>
    <row r="5" spans="1:16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45"/>
      <c r="O5" s="145"/>
      <c r="P5" s="29"/>
    </row>
    <row r="6" spans="1:16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7"/>
      <c r="O6" s="157"/>
      <c r="P6" s="29"/>
    </row>
    <row r="7" spans="1:16" ht="15" x14ac:dyDescent="0.25">
      <c r="A7" s="199" t="s">
        <v>163</v>
      </c>
      <c r="B7" s="163"/>
      <c r="C7" s="163"/>
      <c r="D7" s="163"/>
      <c r="E7" s="163"/>
      <c r="F7" s="163"/>
      <c r="G7" s="163"/>
      <c r="H7" s="163"/>
      <c r="I7" s="163"/>
      <c r="J7" s="163"/>
      <c r="K7" s="192"/>
      <c r="L7" s="193"/>
      <c r="M7" s="193"/>
      <c r="N7" s="188"/>
      <c r="O7" s="188"/>
      <c r="P7" s="191"/>
    </row>
    <row r="8" spans="1:16" ht="15" x14ac:dyDescent="0.25">
      <c r="A8" s="146" t="s">
        <v>6</v>
      </c>
      <c r="B8" s="146"/>
      <c r="C8" s="146"/>
      <c r="D8" s="146"/>
      <c r="E8" s="146"/>
      <c r="F8" s="147">
        <v>0</v>
      </c>
      <c r="G8" s="147">
        <v>0</v>
      </c>
      <c r="H8" s="147">
        <v>0</v>
      </c>
      <c r="I8" s="147">
        <v>0</v>
      </c>
      <c r="J8" s="146"/>
      <c r="K8" s="148"/>
      <c r="L8" s="149"/>
      <c r="M8" s="149"/>
      <c r="N8" s="145"/>
      <c r="O8" s="145"/>
      <c r="P8" s="29"/>
    </row>
    <row r="9" spans="1:16" ht="15" x14ac:dyDescent="0.25">
      <c r="A9" s="146" t="s">
        <v>164</v>
      </c>
      <c r="B9" s="146"/>
      <c r="C9" s="146"/>
      <c r="D9" s="146"/>
      <c r="E9" s="146"/>
      <c r="F9" s="147">
        <v>1</v>
      </c>
      <c r="G9" s="152">
        <v>1</v>
      </c>
      <c r="H9" s="152">
        <v>1</v>
      </c>
      <c r="I9" s="152">
        <v>1</v>
      </c>
      <c r="J9" s="146"/>
      <c r="K9" s="148"/>
      <c r="L9" s="149"/>
      <c r="M9" s="149"/>
      <c r="N9" s="151"/>
      <c r="O9" s="151"/>
      <c r="P9" s="29"/>
    </row>
    <row r="10" spans="1:16" ht="15" x14ac:dyDescent="0.25">
      <c r="A10" s="151" t="s">
        <v>165</v>
      </c>
      <c r="B10" s="151"/>
      <c r="C10" s="151"/>
      <c r="D10" s="151"/>
      <c r="E10" s="151"/>
      <c r="F10" s="152">
        <v>2</v>
      </c>
      <c r="G10" s="152">
        <v>2</v>
      </c>
      <c r="H10" s="152">
        <v>2</v>
      </c>
      <c r="I10" s="152">
        <v>2</v>
      </c>
      <c r="J10" s="151"/>
      <c r="K10" s="153"/>
      <c r="L10" s="150"/>
      <c r="M10" s="150"/>
      <c r="N10" s="145"/>
      <c r="O10" s="145"/>
      <c r="P10" s="29"/>
    </row>
    <row r="11" spans="1:16" ht="15" x14ac:dyDescent="0.25">
      <c r="A11" s="151" t="s">
        <v>166</v>
      </c>
      <c r="B11" s="151"/>
      <c r="C11" s="151"/>
      <c r="D11" s="151"/>
      <c r="E11" s="151"/>
      <c r="F11" s="152">
        <v>3</v>
      </c>
      <c r="G11" s="152">
        <v>3</v>
      </c>
      <c r="H11" s="152">
        <v>3</v>
      </c>
      <c r="I11" s="152">
        <v>3</v>
      </c>
      <c r="J11" s="151"/>
      <c r="K11" s="153"/>
      <c r="L11" s="154"/>
      <c r="M11" s="154"/>
      <c r="N11" s="151"/>
      <c r="O11" s="151"/>
      <c r="P11" s="29"/>
    </row>
    <row r="12" spans="1:16" ht="15" x14ac:dyDescent="0.25">
      <c r="A12" s="151" t="s">
        <v>167</v>
      </c>
      <c r="B12" s="151"/>
      <c r="C12" s="151"/>
      <c r="D12" s="151"/>
      <c r="E12" s="151"/>
      <c r="F12" s="152">
        <v>4</v>
      </c>
      <c r="G12" s="152">
        <v>4</v>
      </c>
      <c r="H12" s="152">
        <v>4</v>
      </c>
      <c r="I12" s="152">
        <v>4</v>
      </c>
      <c r="J12" s="151"/>
      <c r="K12" s="153"/>
      <c r="L12" s="150"/>
      <c r="M12" s="150"/>
      <c r="N12" s="145"/>
      <c r="O12" s="145"/>
      <c r="P12" s="29"/>
    </row>
    <row r="13" spans="1:16" ht="15" x14ac:dyDescent="0.25">
      <c r="A13" s="151" t="s">
        <v>168</v>
      </c>
      <c r="B13" s="151"/>
      <c r="C13" s="151"/>
      <c r="D13" s="151"/>
      <c r="E13" s="151"/>
      <c r="F13" s="152">
        <v>5</v>
      </c>
      <c r="G13" s="152">
        <v>5</v>
      </c>
      <c r="H13" s="152">
        <v>5</v>
      </c>
      <c r="I13" s="152">
        <v>5</v>
      </c>
      <c r="J13" s="151"/>
      <c r="K13" s="153"/>
      <c r="L13" s="154"/>
      <c r="M13" s="154"/>
      <c r="N13" s="151"/>
      <c r="O13" s="151"/>
      <c r="P13" s="29"/>
    </row>
    <row r="14" spans="1:16" ht="15" x14ac:dyDescent="0.25">
      <c r="A14" s="151" t="s">
        <v>169</v>
      </c>
      <c r="B14" s="151"/>
      <c r="C14" s="151"/>
      <c r="D14" s="151"/>
      <c r="E14" s="151"/>
      <c r="F14" s="152">
        <v>6</v>
      </c>
      <c r="G14" s="152">
        <v>6</v>
      </c>
      <c r="H14" s="152">
        <v>6</v>
      </c>
      <c r="I14" s="152">
        <v>6</v>
      </c>
      <c r="J14" s="151"/>
      <c r="K14" s="153"/>
      <c r="L14" s="150"/>
      <c r="M14" s="150"/>
      <c r="N14" s="145"/>
      <c r="O14" s="145"/>
      <c r="P14" s="29"/>
    </row>
    <row r="15" spans="1:16" ht="15" x14ac:dyDescent="0.25">
      <c r="A15" s="151" t="s">
        <v>170</v>
      </c>
      <c r="B15" s="151"/>
      <c r="C15" s="151"/>
      <c r="D15" s="151"/>
      <c r="E15" s="151"/>
      <c r="F15" s="152">
        <v>7</v>
      </c>
      <c r="G15" s="152">
        <v>7</v>
      </c>
      <c r="H15" s="152">
        <v>7</v>
      </c>
      <c r="I15" s="152">
        <v>7</v>
      </c>
      <c r="J15" s="151"/>
      <c r="K15" s="153"/>
      <c r="L15" s="154"/>
      <c r="M15" s="154"/>
      <c r="N15" s="151"/>
      <c r="O15" s="151"/>
      <c r="P15" s="29"/>
    </row>
    <row r="16" spans="1:16" ht="15" x14ac:dyDescent="0.25">
      <c r="A16" s="144" t="s">
        <v>171</v>
      </c>
      <c r="B16" s="144"/>
      <c r="C16" s="144"/>
      <c r="D16" s="144"/>
      <c r="E16" s="144"/>
      <c r="F16" s="155">
        <v>8</v>
      </c>
      <c r="G16" s="152">
        <v>8</v>
      </c>
      <c r="H16" s="152">
        <v>8</v>
      </c>
      <c r="I16" s="152">
        <v>8</v>
      </c>
      <c r="J16" s="157"/>
      <c r="K16" s="156"/>
      <c r="L16" s="159"/>
      <c r="M16" s="159"/>
      <c r="N16" s="157"/>
      <c r="O16" s="157"/>
      <c r="P16" s="29"/>
    </row>
    <row r="17" spans="1:16" ht="15" x14ac:dyDescent="0.25">
      <c r="A17" s="199" t="s">
        <v>172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94"/>
      <c r="L17" s="195"/>
      <c r="M17" s="195"/>
      <c r="N17" s="188"/>
      <c r="O17" s="188"/>
      <c r="P17" s="191"/>
    </row>
    <row r="18" spans="1:16" ht="15" x14ac:dyDescent="0.25">
      <c r="A18" s="146" t="s">
        <v>6</v>
      </c>
      <c r="B18" s="146"/>
      <c r="C18" s="146"/>
      <c r="D18" s="146"/>
      <c r="E18" s="146"/>
      <c r="F18" s="146"/>
      <c r="G18" s="147">
        <v>0</v>
      </c>
      <c r="H18" s="147">
        <v>0</v>
      </c>
      <c r="I18" s="147">
        <v>0</v>
      </c>
      <c r="J18" s="146"/>
      <c r="K18" s="146"/>
      <c r="L18" s="150"/>
      <c r="M18" s="150"/>
      <c r="N18" s="145"/>
      <c r="O18" s="145"/>
      <c r="P18" s="29"/>
    </row>
    <row r="19" spans="1:16" ht="15" x14ac:dyDescent="0.25">
      <c r="A19" s="151" t="s">
        <v>115</v>
      </c>
      <c r="B19" s="151"/>
      <c r="C19" s="151"/>
      <c r="D19" s="151"/>
      <c r="E19" s="151"/>
      <c r="F19" s="151"/>
      <c r="G19" s="152">
        <v>1</v>
      </c>
      <c r="H19" s="152">
        <v>1</v>
      </c>
      <c r="I19" s="152">
        <v>1</v>
      </c>
      <c r="J19" s="151"/>
      <c r="K19" s="151"/>
      <c r="L19" s="154"/>
      <c r="M19" s="154"/>
      <c r="N19" s="151"/>
      <c r="O19" s="151"/>
      <c r="P19" s="29"/>
    </row>
    <row r="20" spans="1:16" ht="15" x14ac:dyDescent="0.25">
      <c r="A20" s="151" t="s">
        <v>165</v>
      </c>
      <c r="B20" s="151"/>
      <c r="C20" s="151"/>
      <c r="D20" s="151"/>
      <c r="E20" s="151"/>
      <c r="F20" s="151"/>
      <c r="G20" s="152">
        <v>2</v>
      </c>
      <c r="H20" s="152">
        <v>2</v>
      </c>
      <c r="I20" s="152">
        <v>2</v>
      </c>
      <c r="J20" s="151"/>
      <c r="K20" s="151"/>
      <c r="L20" s="150"/>
      <c r="M20" s="150"/>
      <c r="N20" s="145"/>
      <c r="O20" s="145"/>
      <c r="P20" s="29"/>
    </row>
    <row r="21" spans="1:16" ht="15" x14ac:dyDescent="0.25">
      <c r="A21" s="151" t="s">
        <v>173</v>
      </c>
      <c r="B21" s="151"/>
      <c r="C21" s="151"/>
      <c r="D21" s="151"/>
      <c r="E21" s="151"/>
      <c r="F21" s="151"/>
      <c r="G21" s="152">
        <v>3</v>
      </c>
      <c r="H21" s="152">
        <v>3</v>
      </c>
      <c r="I21" s="152">
        <v>3</v>
      </c>
      <c r="J21" s="151"/>
      <c r="K21" s="151"/>
      <c r="L21" s="160"/>
      <c r="M21" s="160"/>
      <c r="N21" s="151"/>
      <c r="O21" s="151"/>
      <c r="P21" s="29"/>
    </row>
    <row r="22" spans="1:16" ht="15" x14ac:dyDescent="0.25">
      <c r="A22" s="151" t="s">
        <v>167</v>
      </c>
      <c r="B22" s="151"/>
      <c r="C22" s="151"/>
      <c r="D22" s="151"/>
      <c r="E22" s="151"/>
      <c r="F22" s="151"/>
      <c r="G22" s="152">
        <v>4</v>
      </c>
      <c r="H22" s="152">
        <v>4</v>
      </c>
      <c r="I22" s="152">
        <v>4</v>
      </c>
      <c r="J22" s="151"/>
      <c r="K22" s="151"/>
      <c r="L22" s="161"/>
      <c r="M22" s="161"/>
      <c r="N22" s="145"/>
      <c r="O22" s="145"/>
      <c r="P22" s="29"/>
    </row>
    <row r="23" spans="1:16" ht="15" x14ac:dyDescent="0.25">
      <c r="A23" s="151" t="s">
        <v>168</v>
      </c>
      <c r="B23" s="151"/>
      <c r="C23" s="151"/>
      <c r="D23" s="151"/>
      <c r="E23" s="151"/>
      <c r="F23" s="151"/>
      <c r="G23" s="152">
        <v>5</v>
      </c>
      <c r="H23" s="152">
        <v>5</v>
      </c>
      <c r="I23" s="152">
        <v>5</v>
      </c>
      <c r="J23" s="151"/>
      <c r="K23" s="151"/>
      <c r="L23" s="160"/>
      <c r="M23" s="160"/>
      <c r="N23" s="151"/>
      <c r="O23" s="151"/>
      <c r="P23" s="29"/>
    </row>
    <row r="24" spans="1:16" ht="15" x14ac:dyDescent="0.25">
      <c r="A24" s="151" t="s">
        <v>169</v>
      </c>
      <c r="B24" s="151"/>
      <c r="C24" s="151"/>
      <c r="D24" s="151"/>
      <c r="E24" s="151"/>
      <c r="F24" s="151"/>
      <c r="G24" s="152">
        <v>6</v>
      </c>
      <c r="H24" s="152">
        <v>6</v>
      </c>
      <c r="I24" s="152">
        <v>6</v>
      </c>
      <c r="J24" s="151"/>
      <c r="K24" s="151"/>
      <c r="L24" s="161"/>
      <c r="M24" s="161"/>
      <c r="N24" s="145"/>
      <c r="O24" s="145"/>
      <c r="P24" s="29"/>
    </row>
    <row r="25" spans="1:16" ht="15" x14ac:dyDescent="0.25">
      <c r="A25" s="151" t="s">
        <v>170</v>
      </c>
      <c r="B25" s="151"/>
      <c r="C25" s="151"/>
      <c r="D25" s="151"/>
      <c r="E25" s="151"/>
      <c r="F25" s="151"/>
      <c r="G25" s="152">
        <v>7</v>
      </c>
      <c r="H25" s="152">
        <v>7</v>
      </c>
      <c r="I25" s="152">
        <v>7</v>
      </c>
      <c r="J25" s="151"/>
      <c r="K25" s="151"/>
      <c r="L25" s="160"/>
      <c r="M25" s="160"/>
      <c r="N25" s="151"/>
      <c r="O25" s="151"/>
      <c r="P25" s="29"/>
    </row>
    <row r="26" spans="1:16" ht="15" x14ac:dyDescent="0.25">
      <c r="A26" s="157" t="s">
        <v>171</v>
      </c>
      <c r="B26" s="151"/>
      <c r="C26" s="151"/>
      <c r="D26" s="151"/>
      <c r="E26" s="151"/>
      <c r="F26" s="151"/>
      <c r="G26" s="152">
        <v>8</v>
      </c>
      <c r="H26" s="152">
        <v>8</v>
      </c>
      <c r="I26" s="152">
        <v>8</v>
      </c>
      <c r="J26" s="151"/>
      <c r="K26" s="151"/>
      <c r="L26" s="160"/>
      <c r="M26" s="160"/>
      <c r="N26" s="151"/>
      <c r="O26" s="151"/>
      <c r="P26" s="29"/>
    </row>
    <row r="27" spans="1:16" ht="15" x14ac:dyDescent="0.25">
      <c r="A27" s="157" t="s">
        <v>290</v>
      </c>
      <c r="B27" s="144"/>
      <c r="C27" s="144"/>
      <c r="D27" s="144"/>
      <c r="E27" s="144"/>
      <c r="F27" s="144"/>
      <c r="G27" s="155">
        <v>9</v>
      </c>
      <c r="H27" s="147">
        <v>9</v>
      </c>
      <c r="I27" s="147">
        <v>9</v>
      </c>
      <c r="J27" s="157"/>
      <c r="K27" s="157"/>
      <c r="L27" s="162"/>
      <c r="M27" s="162"/>
      <c r="N27" s="157"/>
      <c r="O27" s="157"/>
      <c r="P27" s="29"/>
    </row>
    <row r="28" spans="1:16" ht="15" x14ac:dyDescent="0.25">
      <c r="A28" s="199" t="s">
        <v>174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94"/>
      <c r="L28" s="195"/>
      <c r="M28" s="195"/>
      <c r="N28" s="188"/>
      <c r="O28" s="188"/>
      <c r="P28" s="191"/>
    </row>
    <row r="29" spans="1:16" ht="15" x14ac:dyDescent="0.25">
      <c r="A29" s="146" t="s">
        <v>6</v>
      </c>
      <c r="B29" s="146"/>
      <c r="C29" s="146"/>
      <c r="D29" s="146"/>
      <c r="E29" s="146"/>
      <c r="F29" s="146"/>
      <c r="G29" s="146"/>
      <c r="H29" s="147">
        <v>0</v>
      </c>
      <c r="I29" s="147">
        <v>0</v>
      </c>
      <c r="J29" s="146"/>
      <c r="K29" s="148"/>
      <c r="L29" s="149"/>
      <c r="M29" s="149"/>
      <c r="N29" s="146"/>
      <c r="O29" s="146"/>
      <c r="P29" s="29"/>
    </row>
    <row r="30" spans="1:16" ht="15" x14ac:dyDescent="0.25">
      <c r="A30" s="151" t="s">
        <v>115</v>
      </c>
      <c r="B30" s="151"/>
      <c r="C30" s="151"/>
      <c r="D30" s="151"/>
      <c r="E30" s="151"/>
      <c r="F30" s="151"/>
      <c r="G30" s="151"/>
      <c r="H30" s="152">
        <v>1</v>
      </c>
      <c r="I30" s="152">
        <v>1</v>
      </c>
      <c r="J30" s="151"/>
      <c r="K30" s="153"/>
      <c r="L30" s="149"/>
      <c r="M30" s="149"/>
      <c r="N30" s="151"/>
      <c r="O30" s="151"/>
      <c r="P30" s="29"/>
    </row>
    <row r="31" spans="1:16" ht="15" x14ac:dyDescent="0.25">
      <c r="A31" s="151" t="s">
        <v>175</v>
      </c>
      <c r="B31" s="151"/>
      <c r="C31" s="151"/>
      <c r="D31" s="151"/>
      <c r="E31" s="151"/>
      <c r="F31" s="151"/>
      <c r="G31" s="151"/>
      <c r="H31" s="152">
        <v>2</v>
      </c>
      <c r="I31" s="152">
        <v>2</v>
      </c>
      <c r="J31" s="151"/>
      <c r="K31" s="153"/>
      <c r="L31" s="154"/>
      <c r="M31" s="154"/>
      <c r="N31" s="151"/>
      <c r="O31" s="151"/>
      <c r="P31" s="29"/>
    </row>
    <row r="32" spans="1:16" ht="15" x14ac:dyDescent="0.25">
      <c r="A32" s="151" t="s">
        <v>176</v>
      </c>
      <c r="B32" s="151"/>
      <c r="C32" s="151"/>
      <c r="D32" s="151"/>
      <c r="E32" s="151"/>
      <c r="F32" s="151"/>
      <c r="G32" s="151"/>
      <c r="H32" s="152">
        <v>3</v>
      </c>
      <c r="I32" s="152">
        <v>3</v>
      </c>
      <c r="J32" s="151"/>
      <c r="K32" s="153"/>
      <c r="L32" s="160"/>
      <c r="M32" s="160"/>
      <c r="N32" s="151"/>
      <c r="O32" s="151"/>
      <c r="P32" s="29"/>
    </row>
    <row r="33" spans="1:16" ht="15" x14ac:dyDescent="0.25">
      <c r="A33" s="151" t="s">
        <v>177</v>
      </c>
      <c r="B33" s="151"/>
      <c r="C33" s="151"/>
      <c r="D33" s="151"/>
      <c r="E33" s="151"/>
      <c r="F33" s="151"/>
      <c r="G33" s="151"/>
      <c r="H33" s="152">
        <v>4</v>
      </c>
      <c r="I33" s="152">
        <v>4</v>
      </c>
      <c r="J33" s="151"/>
      <c r="K33" s="153"/>
      <c r="L33" s="160"/>
      <c r="M33" s="160"/>
      <c r="N33" s="151"/>
      <c r="O33" s="151"/>
      <c r="P33" s="29"/>
    </row>
    <row r="34" spans="1:16" ht="15" x14ac:dyDescent="0.25">
      <c r="A34" s="163" t="s">
        <v>178</v>
      </c>
      <c r="B34" s="151"/>
      <c r="C34" s="151"/>
      <c r="D34" s="151"/>
      <c r="E34" s="151"/>
      <c r="F34" s="151"/>
      <c r="G34" s="151"/>
      <c r="H34" s="152">
        <v>5</v>
      </c>
      <c r="I34" s="152">
        <v>5</v>
      </c>
      <c r="J34" s="151"/>
      <c r="K34" s="153"/>
      <c r="L34" s="160"/>
      <c r="M34" s="160"/>
      <c r="N34" s="151"/>
      <c r="O34" s="151"/>
      <c r="P34" s="29"/>
    </row>
    <row r="35" spans="1:16" ht="15" x14ac:dyDescent="0.25">
      <c r="A35" s="151" t="s">
        <v>179</v>
      </c>
      <c r="B35" s="151"/>
      <c r="C35" s="151"/>
      <c r="D35" s="151"/>
      <c r="E35" s="151"/>
      <c r="F35" s="151"/>
      <c r="G35" s="151"/>
      <c r="H35" s="152">
        <v>6</v>
      </c>
      <c r="I35" s="152">
        <v>6</v>
      </c>
      <c r="J35" s="151"/>
      <c r="K35" s="153"/>
      <c r="L35" s="160"/>
      <c r="M35" s="160"/>
      <c r="N35" s="151"/>
      <c r="O35" s="151"/>
      <c r="P35" s="29"/>
    </row>
    <row r="36" spans="1:16" ht="15" x14ac:dyDescent="0.25">
      <c r="A36" s="151" t="s">
        <v>180</v>
      </c>
      <c r="B36" s="151"/>
      <c r="C36" s="151"/>
      <c r="D36" s="151"/>
      <c r="E36" s="151"/>
      <c r="F36" s="151"/>
      <c r="G36" s="151"/>
      <c r="H36" s="152">
        <v>7</v>
      </c>
      <c r="I36" s="152">
        <v>7</v>
      </c>
      <c r="J36" s="151"/>
      <c r="K36" s="153"/>
      <c r="L36" s="160"/>
      <c r="M36" s="160"/>
      <c r="N36" s="151"/>
      <c r="O36" s="151"/>
      <c r="P36" s="29"/>
    </row>
    <row r="37" spans="1:16" ht="15" x14ac:dyDescent="0.25">
      <c r="A37" s="144" t="s">
        <v>262</v>
      </c>
      <c r="B37" s="144"/>
      <c r="C37" s="144"/>
      <c r="D37" s="144"/>
      <c r="E37" s="144"/>
      <c r="F37" s="144"/>
      <c r="G37" s="144"/>
      <c r="H37" s="155">
        <v>8</v>
      </c>
      <c r="I37" s="155">
        <v>8</v>
      </c>
      <c r="J37" s="144"/>
      <c r="K37" s="164"/>
      <c r="L37" s="161"/>
      <c r="M37" s="161"/>
      <c r="N37" s="144"/>
      <c r="O37" s="144"/>
      <c r="P37" s="29"/>
    </row>
    <row r="38" spans="1:16" ht="15" x14ac:dyDescent="0.25">
      <c r="A38" s="199" t="s">
        <v>181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92"/>
      <c r="L38" s="193"/>
      <c r="M38" s="193"/>
      <c r="N38" s="163"/>
      <c r="O38" s="163"/>
      <c r="P38" s="191"/>
    </row>
    <row r="39" spans="1:16" ht="15" x14ac:dyDescent="0.25">
      <c r="A39" s="146" t="s">
        <v>6</v>
      </c>
      <c r="B39" s="146"/>
      <c r="C39" s="146"/>
      <c r="D39" s="146"/>
      <c r="E39" s="146"/>
      <c r="F39" s="146"/>
      <c r="G39" s="146"/>
      <c r="H39" s="146"/>
      <c r="I39" s="146"/>
      <c r="J39" s="258">
        <v>0</v>
      </c>
      <c r="K39" s="146"/>
      <c r="L39" s="149"/>
      <c r="M39" s="149"/>
      <c r="N39" s="146"/>
      <c r="O39" s="146"/>
      <c r="P39" s="29"/>
    </row>
    <row r="40" spans="1:16" ht="15" x14ac:dyDescent="0.25">
      <c r="A40" s="151" t="s">
        <v>182</v>
      </c>
      <c r="B40" s="151"/>
      <c r="C40" s="151"/>
      <c r="D40" s="151"/>
      <c r="E40" s="151"/>
      <c r="F40" s="151"/>
      <c r="G40" s="151"/>
      <c r="H40" s="151"/>
      <c r="I40" s="151"/>
      <c r="J40" s="259">
        <v>1</v>
      </c>
      <c r="K40" s="151"/>
      <c r="L40" s="160"/>
      <c r="M40" s="160"/>
      <c r="N40" s="151"/>
      <c r="O40" s="151"/>
      <c r="P40" s="29"/>
    </row>
    <row r="41" spans="1:16" ht="15" x14ac:dyDescent="0.25">
      <c r="A41" s="144" t="s">
        <v>103</v>
      </c>
      <c r="B41" s="144"/>
      <c r="C41" s="144"/>
      <c r="D41" s="144"/>
      <c r="E41" s="144"/>
      <c r="F41" s="144"/>
      <c r="G41" s="144"/>
      <c r="H41" s="155"/>
      <c r="I41" s="144"/>
      <c r="J41" s="260">
        <v>3</v>
      </c>
      <c r="K41" s="164"/>
      <c r="L41" s="161"/>
      <c r="M41" s="161"/>
      <c r="N41" s="144"/>
      <c r="O41" s="144"/>
      <c r="P41" s="29"/>
    </row>
    <row r="42" spans="1:16" ht="15" x14ac:dyDescent="0.25">
      <c r="A42" s="200" t="s">
        <v>73</v>
      </c>
      <c r="B42" s="163"/>
      <c r="C42" s="163"/>
      <c r="D42" s="163"/>
      <c r="E42" s="163"/>
      <c r="F42" s="163"/>
      <c r="G42" s="163"/>
      <c r="H42" s="163"/>
      <c r="I42" s="163"/>
      <c r="J42" s="197"/>
      <c r="K42" s="163"/>
      <c r="L42" s="193"/>
      <c r="M42" s="193"/>
      <c r="N42" s="163"/>
      <c r="O42" s="163"/>
      <c r="P42" s="191"/>
    </row>
    <row r="43" spans="1:16" ht="15" x14ac:dyDescent="0.25">
      <c r="A43" s="146" t="s">
        <v>183</v>
      </c>
      <c r="B43" s="146"/>
      <c r="C43" s="146"/>
      <c r="D43" s="146"/>
      <c r="E43" s="146"/>
      <c r="F43" s="146"/>
      <c r="G43" s="146"/>
      <c r="H43" s="146"/>
      <c r="I43" s="146"/>
      <c r="J43" s="146"/>
      <c r="K43" s="258">
        <v>0</v>
      </c>
      <c r="L43" s="167"/>
      <c r="M43" s="167"/>
      <c r="N43" s="146"/>
      <c r="O43" s="146"/>
      <c r="P43" s="29"/>
    </row>
    <row r="44" spans="1:16" ht="15" x14ac:dyDescent="0.25">
      <c r="A44" s="157" t="s">
        <v>184</v>
      </c>
      <c r="B44" s="157"/>
      <c r="C44" s="157"/>
      <c r="D44" s="157"/>
      <c r="E44" s="157"/>
      <c r="F44" s="157"/>
      <c r="G44" s="157"/>
      <c r="H44" s="157"/>
      <c r="I44" s="157"/>
      <c r="J44" s="144"/>
      <c r="K44" s="261">
        <v>2</v>
      </c>
      <c r="L44" s="162"/>
      <c r="M44" s="162"/>
      <c r="N44" s="157"/>
      <c r="O44" s="157"/>
      <c r="P44" s="29"/>
    </row>
    <row r="45" spans="1:16" ht="15" x14ac:dyDescent="0.25">
      <c r="A45" s="200" t="s">
        <v>185</v>
      </c>
      <c r="B45" s="163"/>
      <c r="C45" s="163"/>
      <c r="D45" s="163"/>
      <c r="E45" s="163"/>
      <c r="F45" s="163"/>
      <c r="G45" s="163"/>
      <c r="H45" s="163"/>
      <c r="I45" s="163"/>
      <c r="J45" s="163"/>
      <c r="K45" s="197"/>
      <c r="L45" s="193"/>
      <c r="M45" s="193"/>
      <c r="N45" s="163"/>
      <c r="O45" s="163"/>
      <c r="P45" s="191"/>
    </row>
    <row r="46" spans="1:16" ht="15" x14ac:dyDescent="0.25">
      <c r="A46" s="146" t="s">
        <v>291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258">
        <v>0</v>
      </c>
      <c r="M46" s="167"/>
      <c r="N46" s="146"/>
      <c r="O46" s="146"/>
      <c r="P46" s="29"/>
    </row>
    <row r="47" spans="1:16" ht="15" x14ac:dyDescent="0.25">
      <c r="A47" s="144" t="s">
        <v>292</v>
      </c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260">
        <v>1</v>
      </c>
      <c r="M47" s="161"/>
      <c r="N47" s="144"/>
      <c r="O47" s="144"/>
      <c r="P47" s="29"/>
    </row>
    <row r="48" spans="1:16" ht="15" x14ac:dyDescent="0.25">
      <c r="A48" s="200" t="s">
        <v>190</v>
      </c>
      <c r="B48" s="163"/>
      <c r="C48" s="163"/>
      <c r="D48" s="163"/>
      <c r="E48" s="163"/>
      <c r="F48" s="163"/>
      <c r="G48" s="163"/>
      <c r="H48" s="163"/>
      <c r="I48" s="163"/>
      <c r="J48" s="197"/>
      <c r="K48" s="163"/>
      <c r="L48" s="193"/>
      <c r="M48" s="193"/>
      <c r="N48" s="188"/>
      <c r="O48" s="188"/>
      <c r="P48" s="191"/>
    </row>
    <row r="49" spans="1:16" ht="15" x14ac:dyDescent="0.25">
      <c r="A49" s="146" t="s">
        <v>191</v>
      </c>
      <c r="B49" s="146"/>
      <c r="C49" s="146"/>
      <c r="D49" s="146"/>
      <c r="E49" s="146"/>
      <c r="F49" s="146"/>
      <c r="G49" s="146"/>
      <c r="H49" s="146"/>
      <c r="I49" s="146"/>
      <c r="J49" s="165"/>
      <c r="K49" s="146"/>
      <c r="L49" s="167"/>
      <c r="M49" s="167"/>
      <c r="N49" s="147">
        <v>0</v>
      </c>
      <c r="O49" s="146"/>
      <c r="P49" s="29"/>
    </row>
    <row r="50" spans="1:16" ht="15" x14ac:dyDescent="0.25">
      <c r="A50" s="151" t="s">
        <v>192</v>
      </c>
      <c r="B50" s="151"/>
      <c r="C50" s="151"/>
      <c r="D50" s="151"/>
      <c r="E50" s="151"/>
      <c r="F50" s="151"/>
      <c r="G50" s="151"/>
      <c r="H50" s="151"/>
      <c r="I50" s="151"/>
      <c r="J50" s="166"/>
      <c r="K50" s="153"/>
      <c r="L50" s="162"/>
      <c r="M50" s="162"/>
      <c r="N50" s="170">
        <v>1</v>
      </c>
      <c r="O50" s="145"/>
      <c r="P50" s="29"/>
    </row>
    <row r="51" spans="1:16" ht="15" x14ac:dyDescent="0.25">
      <c r="A51" s="151" t="s">
        <v>193</v>
      </c>
      <c r="B51" s="151"/>
      <c r="C51" s="151"/>
      <c r="D51" s="151"/>
      <c r="E51" s="151"/>
      <c r="F51" s="151"/>
      <c r="G51" s="151"/>
      <c r="H51" s="151"/>
      <c r="I51" s="151"/>
      <c r="J51" s="166"/>
      <c r="K51" s="153"/>
      <c r="L51" s="160"/>
      <c r="M51" s="160"/>
      <c r="N51" s="152">
        <v>2</v>
      </c>
      <c r="O51" s="151"/>
      <c r="P51" s="29"/>
    </row>
    <row r="52" spans="1:16" ht="15" x14ac:dyDescent="0.25">
      <c r="A52" s="151" t="s">
        <v>194</v>
      </c>
      <c r="B52" s="151"/>
      <c r="C52" s="151"/>
      <c r="D52" s="151"/>
      <c r="E52" s="151"/>
      <c r="F52" s="151"/>
      <c r="G52" s="151"/>
      <c r="H52" s="151"/>
      <c r="I52" s="151"/>
      <c r="J52" s="166"/>
      <c r="K52" s="153"/>
      <c r="L52" s="160"/>
      <c r="M52" s="160"/>
      <c r="N52" s="152">
        <v>3</v>
      </c>
      <c r="O52" s="151"/>
      <c r="P52" s="29"/>
    </row>
    <row r="53" spans="1:16" ht="15" x14ac:dyDescent="0.25">
      <c r="A53" s="151" t="s">
        <v>195</v>
      </c>
      <c r="B53" s="151"/>
      <c r="C53" s="151"/>
      <c r="D53" s="151"/>
      <c r="E53" s="151"/>
      <c r="F53" s="151"/>
      <c r="G53" s="151"/>
      <c r="H53" s="151"/>
      <c r="I53" s="151"/>
      <c r="J53" s="166"/>
      <c r="K53" s="153"/>
      <c r="L53" s="167"/>
      <c r="M53" s="167"/>
      <c r="N53" s="147">
        <v>4</v>
      </c>
      <c r="O53" s="146"/>
      <c r="P53" s="29"/>
    </row>
    <row r="54" spans="1:16" ht="15" x14ac:dyDescent="0.25">
      <c r="A54" s="151" t="s">
        <v>196</v>
      </c>
      <c r="B54" s="151"/>
      <c r="C54" s="151"/>
      <c r="D54" s="151"/>
      <c r="E54" s="151"/>
      <c r="F54" s="151"/>
      <c r="G54" s="151"/>
      <c r="H54" s="151"/>
      <c r="I54" s="151"/>
      <c r="J54" s="166"/>
      <c r="K54" s="153"/>
      <c r="L54" s="167"/>
      <c r="M54" s="167"/>
      <c r="N54" s="147">
        <v>5</v>
      </c>
      <c r="O54" s="146"/>
      <c r="P54" s="29"/>
    </row>
    <row r="55" spans="1:16" ht="15" x14ac:dyDescent="0.25">
      <c r="A55" s="157" t="s">
        <v>197</v>
      </c>
      <c r="B55" s="157"/>
      <c r="C55" s="157"/>
      <c r="D55" s="157"/>
      <c r="E55" s="157"/>
      <c r="F55" s="157"/>
      <c r="G55" s="157"/>
      <c r="H55" s="157"/>
      <c r="I55" s="157"/>
      <c r="J55" s="168"/>
      <c r="K55" s="156"/>
      <c r="L55" s="161"/>
      <c r="M55" s="161"/>
      <c r="N55" s="155">
        <v>6</v>
      </c>
      <c r="O55" s="144"/>
      <c r="P55" s="29"/>
    </row>
    <row r="56" spans="1:16" ht="15" x14ac:dyDescent="0.25">
      <c r="A56" s="157" t="s">
        <v>198</v>
      </c>
      <c r="B56" s="157"/>
      <c r="C56" s="157"/>
      <c r="D56" s="157"/>
      <c r="E56" s="157"/>
      <c r="F56" s="157"/>
      <c r="G56" s="157"/>
      <c r="H56" s="157"/>
      <c r="I56" s="157"/>
      <c r="J56" s="168"/>
      <c r="K56" s="156"/>
      <c r="L56" s="162"/>
      <c r="M56" s="162"/>
      <c r="N56" s="171">
        <v>9</v>
      </c>
      <c r="O56" s="157"/>
      <c r="P56" s="29"/>
    </row>
    <row r="57" spans="1:16" ht="15" x14ac:dyDescent="0.25">
      <c r="A57" s="199" t="s">
        <v>199</v>
      </c>
      <c r="B57" s="188"/>
      <c r="C57" s="188"/>
      <c r="D57" s="188"/>
      <c r="E57" s="188"/>
      <c r="F57" s="188"/>
      <c r="G57" s="188"/>
      <c r="H57" s="188"/>
      <c r="I57" s="188"/>
      <c r="J57" s="188"/>
      <c r="K57" s="192"/>
      <c r="L57" s="198"/>
      <c r="M57" s="198"/>
      <c r="N57" s="188"/>
      <c r="O57" s="188"/>
      <c r="P57" s="191"/>
    </row>
    <row r="58" spans="1:16" ht="15" x14ac:dyDescent="0.25">
      <c r="A58" s="146" t="s">
        <v>200</v>
      </c>
      <c r="B58" s="146"/>
      <c r="C58" s="146"/>
      <c r="D58" s="146"/>
      <c r="E58" s="146"/>
      <c r="F58" s="146"/>
      <c r="G58" s="146"/>
      <c r="H58" s="146"/>
      <c r="I58" s="146"/>
      <c r="J58" s="148"/>
      <c r="K58" s="147"/>
      <c r="L58" s="149"/>
      <c r="M58" s="149"/>
      <c r="N58" s="146"/>
      <c r="O58" s="147">
        <v>0</v>
      </c>
      <c r="P58" s="29"/>
    </row>
    <row r="59" spans="1:16" ht="15" x14ac:dyDescent="0.25">
      <c r="A59" s="146" t="s">
        <v>337</v>
      </c>
      <c r="B59" s="146"/>
      <c r="C59" s="146"/>
      <c r="D59" s="146"/>
      <c r="E59" s="146"/>
      <c r="F59" s="146"/>
      <c r="G59" s="146"/>
      <c r="H59" s="146"/>
      <c r="I59" s="146"/>
      <c r="J59" s="148"/>
      <c r="K59" s="147"/>
      <c r="L59" s="149"/>
      <c r="M59" s="149"/>
      <c r="N59" s="151"/>
      <c r="O59" s="152">
        <v>1</v>
      </c>
      <c r="P59" s="29"/>
    </row>
    <row r="60" spans="1:16" ht="15" x14ac:dyDescent="0.25">
      <c r="A60" s="146" t="s">
        <v>338</v>
      </c>
      <c r="B60" s="146"/>
      <c r="C60" s="146"/>
      <c r="D60" s="146"/>
      <c r="E60" s="146"/>
      <c r="F60" s="146"/>
      <c r="G60" s="146"/>
      <c r="H60" s="146"/>
      <c r="I60" s="146"/>
      <c r="J60" s="148"/>
      <c r="K60" s="147"/>
      <c r="L60" s="154"/>
      <c r="M60" s="154"/>
      <c r="N60" s="151"/>
      <c r="O60" s="152">
        <v>2</v>
      </c>
      <c r="P60" s="29"/>
    </row>
    <row r="61" spans="1:16" ht="15" x14ac:dyDescent="0.25">
      <c r="A61" s="146" t="s">
        <v>339</v>
      </c>
      <c r="B61" s="146"/>
      <c r="C61" s="146"/>
      <c r="D61" s="146"/>
      <c r="E61" s="146"/>
      <c r="F61" s="146"/>
      <c r="G61" s="146"/>
      <c r="H61" s="146"/>
      <c r="I61" s="146"/>
      <c r="J61" s="148"/>
      <c r="K61" s="147"/>
      <c r="L61" s="154"/>
      <c r="M61" s="154"/>
      <c r="N61" s="151"/>
      <c r="O61" s="152">
        <v>3</v>
      </c>
      <c r="P61" s="29"/>
    </row>
    <row r="62" spans="1:16" ht="15" x14ac:dyDescent="0.25">
      <c r="A62" s="151" t="s">
        <v>201</v>
      </c>
      <c r="B62" s="151"/>
      <c r="C62" s="151"/>
      <c r="D62" s="151"/>
      <c r="E62" s="151"/>
      <c r="F62" s="151"/>
      <c r="G62" s="151"/>
      <c r="H62" s="151"/>
      <c r="I62" s="151"/>
      <c r="J62" s="153"/>
      <c r="K62" s="152"/>
      <c r="L62" s="154"/>
      <c r="M62" s="154"/>
      <c r="N62" s="151"/>
      <c r="O62" s="152">
        <v>5</v>
      </c>
      <c r="P62" s="29"/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D6" sqref="D6"/>
    </sheetView>
  </sheetViews>
  <sheetFormatPr defaultRowHeight="12.75" x14ac:dyDescent="0.2"/>
  <sheetData>
    <row r="1" spans="1:4" ht="30" x14ac:dyDescent="0.2">
      <c r="A1" s="233" t="s">
        <v>0</v>
      </c>
      <c r="B1" s="234" t="s">
        <v>134</v>
      </c>
      <c r="C1" s="235" t="s">
        <v>1</v>
      </c>
      <c r="D1" s="236" t="str">
        <f>D3</f>
        <v>BM 220 MB</v>
      </c>
    </row>
    <row r="2" spans="1:4" ht="15" x14ac:dyDescent="0.25">
      <c r="A2" s="199" t="s">
        <v>246</v>
      </c>
      <c r="B2" s="199"/>
      <c r="C2" s="199"/>
      <c r="D2" s="237"/>
    </row>
    <row r="3" spans="1:4" ht="15" x14ac:dyDescent="0.25">
      <c r="A3" s="146" t="s">
        <v>239</v>
      </c>
      <c r="B3" s="146"/>
      <c r="C3" s="146"/>
      <c r="D3" s="222" t="s">
        <v>347</v>
      </c>
    </row>
    <row r="4" spans="1:4" ht="15" x14ac:dyDescent="0.25">
      <c r="A4" s="223" t="s">
        <v>240</v>
      </c>
      <c r="B4" s="224"/>
      <c r="C4" s="225"/>
      <c r="D4" s="223" t="s">
        <v>348</v>
      </c>
    </row>
    <row r="5" spans="1:4" ht="15" x14ac:dyDescent="0.25">
      <c r="A5" s="223" t="s">
        <v>241</v>
      </c>
      <c r="B5" s="224"/>
      <c r="C5" s="225"/>
      <c r="D5" s="223" t="s">
        <v>363</v>
      </c>
    </row>
    <row r="6" spans="1:4" ht="15" x14ac:dyDescent="0.25">
      <c r="A6" s="223" t="s">
        <v>242</v>
      </c>
      <c r="B6" s="224"/>
      <c r="C6" s="225"/>
      <c r="D6" s="223" t="s">
        <v>349</v>
      </c>
    </row>
    <row r="7" spans="1:4" ht="15" x14ac:dyDescent="0.25">
      <c r="A7" s="222" t="s">
        <v>243</v>
      </c>
      <c r="B7" s="226"/>
      <c r="C7" s="227"/>
      <c r="D7" s="222" t="s">
        <v>350</v>
      </c>
    </row>
    <row r="8" spans="1:4" ht="15" x14ac:dyDescent="0.25">
      <c r="A8" s="199" t="s">
        <v>247</v>
      </c>
      <c r="B8" s="199"/>
      <c r="C8" s="199"/>
      <c r="D8" s="237"/>
    </row>
    <row r="9" spans="1:4" ht="15" x14ac:dyDescent="0.25">
      <c r="A9" s="146" t="s">
        <v>248</v>
      </c>
      <c r="B9" s="146"/>
      <c r="C9" s="146"/>
      <c r="D9" s="222" t="s">
        <v>351</v>
      </c>
    </row>
    <row r="10" spans="1:4" ht="210" x14ac:dyDescent="0.25">
      <c r="A10" s="228" t="s">
        <v>257</v>
      </c>
      <c r="B10" s="146"/>
      <c r="C10" s="146"/>
      <c r="D10" s="223" t="s">
        <v>352</v>
      </c>
    </row>
    <row r="11" spans="1:4" ht="270" x14ac:dyDescent="0.25">
      <c r="A11" s="228" t="s">
        <v>249</v>
      </c>
      <c r="B11" s="146"/>
      <c r="C11" s="146"/>
      <c r="D11" s="223" t="s">
        <v>353</v>
      </c>
    </row>
    <row r="12" spans="1:4" ht="15" x14ac:dyDescent="0.25">
      <c r="A12" s="146" t="s">
        <v>250</v>
      </c>
      <c r="B12" s="146"/>
      <c r="C12" s="146"/>
      <c r="D12" s="223" t="s">
        <v>354</v>
      </c>
    </row>
    <row r="13" spans="1:4" ht="135" x14ac:dyDescent="0.2">
      <c r="A13" s="229" t="s">
        <v>251</v>
      </c>
      <c r="B13" s="230"/>
      <c r="C13" s="230"/>
      <c r="D13" s="229" t="s">
        <v>355</v>
      </c>
    </row>
    <row r="14" spans="1:4" ht="165" x14ac:dyDescent="0.2">
      <c r="A14" s="229" t="s">
        <v>275</v>
      </c>
      <c r="B14" s="230"/>
      <c r="C14" s="230"/>
      <c r="D14" s="229" t="s">
        <v>356</v>
      </c>
    </row>
    <row r="15" spans="1:4" ht="120" x14ac:dyDescent="0.2">
      <c r="A15" s="229" t="s">
        <v>276</v>
      </c>
      <c r="B15" s="230"/>
      <c r="C15" s="230"/>
      <c r="D15" s="229" t="s">
        <v>357</v>
      </c>
    </row>
    <row r="16" spans="1:4" ht="75" x14ac:dyDescent="0.2">
      <c r="A16" s="229" t="s">
        <v>252</v>
      </c>
      <c r="B16" s="230"/>
      <c r="C16" s="230"/>
      <c r="D16" s="229" t="s">
        <v>358</v>
      </c>
    </row>
    <row r="17" spans="1:4" ht="75" x14ac:dyDescent="0.2">
      <c r="A17" s="229" t="s">
        <v>253</v>
      </c>
      <c r="B17" s="230"/>
      <c r="C17" s="230"/>
      <c r="D17" s="229" t="s">
        <v>359</v>
      </c>
    </row>
    <row r="18" spans="1:4" ht="15" x14ac:dyDescent="0.25">
      <c r="A18" s="199" t="s">
        <v>255</v>
      </c>
      <c r="B18" s="199"/>
      <c r="C18" s="199"/>
      <c r="D18" s="237"/>
    </row>
    <row r="19" spans="1:4" ht="135" x14ac:dyDescent="0.25">
      <c r="A19" s="238" t="s">
        <v>254</v>
      </c>
      <c r="B19" s="238"/>
      <c r="C19" s="231"/>
      <c r="D19" s="220" t="s">
        <v>360</v>
      </c>
    </row>
    <row r="20" spans="1:4" ht="15" x14ac:dyDescent="0.25">
      <c r="A20" s="223" t="s">
        <v>274</v>
      </c>
      <c r="B20" s="223"/>
      <c r="C20" s="232"/>
      <c r="D20" s="223" t="s">
        <v>361</v>
      </c>
    </row>
    <row r="21" spans="1:4" ht="15" x14ac:dyDescent="0.25">
      <c r="A21" s="146" t="s">
        <v>256</v>
      </c>
      <c r="B21" s="223"/>
      <c r="C21" s="232"/>
      <c r="D21" s="223" t="s">
        <v>362</v>
      </c>
    </row>
  </sheetData>
  <dataValidations count="1">
    <dataValidation type="list" allowBlank="1" showInputMessage="1" showErrorMessage="1" sqref="A3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L76"/>
  <sheetViews>
    <sheetView view="pageBreakPreview" zoomScaleNormal="100" workbookViewId="0">
      <selection sqref="A1:P1"/>
    </sheetView>
  </sheetViews>
  <sheetFormatPr defaultRowHeight="10.5" customHeight="1" x14ac:dyDescent="0.2"/>
  <cols>
    <col min="1" max="1" width="60" style="61" customWidth="1"/>
    <col min="2" max="2" width="6" style="61" customWidth="1"/>
    <col min="3" max="3" width="2.5703125" style="62" customWidth="1"/>
    <col min="4" max="7" width="3.85546875" style="62" customWidth="1"/>
    <col min="8" max="8" width="2.5703125" style="62" customWidth="1"/>
    <col min="9" max="11" width="3.85546875" style="62" customWidth="1"/>
    <col min="12" max="12" width="2.5703125" style="62" customWidth="1"/>
    <col min="13" max="14" width="3.85546875" style="62" customWidth="1"/>
    <col min="15" max="15" width="24.140625" style="61" hidden="1" customWidth="1"/>
    <col min="16" max="16" width="3" style="61" hidden="1" customWidth="1"/>
    <col min="17" max="17" width="2.7109375" style="61" hidden="1" customWidth="1"/>
    <col min="18" max="18" width="2.5703125" style="61" hidden="1" customWidth="1"/>
    <col min="19" max="19" width="2.7109375" style="61" hidden="1" customWidth="1"/>
    <col min="20" max="20" width="2.5703125" style="61" hidden="1" customWidth="1"/>
    <col min="21" max="21" width="2.7109375" style="61" hidden="1" customWidth="1"/>
    <col min="22" max="22" width="2.42578125" style="61" hidden="1" customWidth="1"/>
    <col min="23" max="23" width="2.5703125" style="61" hidden="1" customWidth="1"/>
    <col min="24" max="24" width="2.28515625" style="61" hidden="1" customWidth="1"/>
    <col min="25" max="25" width="2.42578125" style="61" hidden="1" customWidth="1"/>
    <col min="26" max="27" width="2.5703125" style="61" hidden="1" customWidth="1"/>
    <col min="28" max="28" width="2.140625" style="61" hidden="1" customWidth="1"/>
    <col min="29" max="29" width="3" style="61" hidden="1" customWidth="1"/>
    <col min="30" max="32" width="2.42578125" style="61" hidden="1" customWidth="1"/>
    <col min="33" max="34" width="2.7109375" style="61" hidden="1" customWidth="1"/>
    <col min="35" max="36" width="0" style="61" hidden="1" customWidth="1"/>
    <col min="37" max="38" width="9.140625" style="61"/>
  </cols>
  <sheetData>
    <row r="1" spans="1:38" ht="45" customHeight="1" x14ac:dyDescent="0.2">
      <c r="A1" s="376" t="s">
        <v>383</v>
      </c>
      <c r="B1" s="376"/>
      <c r="C1" s="376"/>
      <c r="D1" s="376"/>
      <c r="E1" s="376"/>
      <c r="F1" s="376"/>
      <c r="G1" s="376"/>
      <c r="H1" s="376"/>
      <c r="I1" s="376"/>
      <c r="J1" s="376"/>
      <c r="K1" s="63"/>
      <c r="L1" s="63"/>
      <c r="M1" s="63"/>
      <c r="N1" s="63"/>
    </row>
    <row r="2" spans="1:38" s="267" customFormat="1" ht="15" customHeight="1" x14ac:dyDescent="0.25">
      <c r="A2" s="181" t="s">
        <v>0</v>
      </c>
      <c r="B2" s="221" t="s">
        <v>162</v>
      </c>
      <c r="C2" s="265" t="s">
        <v>1</v>
      </c>
      <c r="D2" s="265">
        <f>D5</f>
        <v>2</v>
      </c>
      <c r="E2" s="265">
        <f>E10</f>
        <v>0</v>
      </c>
      <c r="F2" s="265">
        <f>F20</f>
        <v>0</v>
      </c>
      <c r="G2" s="266">
        <f>G30</f>
        <v>0</v>
      </c>
      <c r="H2" s="266" t="s">
        <v>1</v>
      </c>
      <c r="I2" s="266">
        <f>I40</f>
        <v>0</v>
      </c>
      <c r="J2" s="266" t="str">
        <f>J45</f>
        <v>0</v>
      </c>
      <c r="K2" s="266" t="str">
        <f>K48</f>
        <v>2</v>
      </c>
      <c r="L2" s="266" t="s">
        <v>1</v>
      </c>
      <c r="M2" s="266">
        <f>M53</f>
        <v>1</v>
      </c>
      <c r="N2" s="266">
        <f>N62</f>
        <v>0</v>
      </c>
      <c r="O2" s="182" t="s">
        <v>0</v>
      </c>
      <c r="P2" s="183" t="s">
        <v>162</v>
      </c>
      <c r="Q2" s="183"/>
      <c r="R2" s="183" t="s">
        <v>1</v>
      </c>
      <c r="S2" s="183" t="s">
        <v>9</v>
      </c>
      <c r="T2" s="183" t="s">
        <v>1</v>
      </c>
      <c r="U2" s="183" t="s">
        <v>9</v>
      </c>
      <c r="V2" s="183" t="s">
        <v>1</v>
      </c>
      <c r="W2" s="183" t="s">
        <v>9</v>
      </c>
      <c r="X2" s="183" t="s">
        <v>1</v>
      </c>
      <c r="Y2" s="183" t="s">
        <v>9</v>
      </c>
      <c r="Z2" s="183" t="s">
        <v>1</v>
      </c>
      <c r="AA2" s="184" t="s">
        <v>9</v>
      </c>
      <c r="AB2" s="184" t="s">
        <v>1</v>
      </c>
      <c r="AC2" s="185" t="s">
        <v>9</v>
      </c>
      <c r="AD2" s="184" t="s">
        <v>1</v>
      </c>
      <c r="AE2" s="185" t="s">
        <v>9</v>
      </c>
      <c r="AF2" s="184" t="s">
        <v>1</v>
      </c>
      <c r="AG2" s="184" t="s">
        <v>9</v>
      </c>
      <c r="AH2" s="184" t="s">
        <v>1</v>
      </c>
    </row>
    <row r="3" spans="1:38" s="29" customFormat="1" ht="4.5" hidden="1" customHeight="1" x14ac:dyDescent="0.25">
      <c r="A3" s="64"/>
      <c r="B3" s="64"/>
      <c r="C3" s="65"/>
      <c r="D3" s="65"/>
      <c r="E3" s="66"/>
      <c r="F3" s="66"/>
      <c r="G3" s="67"/>
      <c r="H3" s="67"/>
      <c r="I3" s="67"/>
      <c r="J3" s="67"/>
      <c r="K3" s="68"/>
      <c r="L3" s="68"/>
      <c r="M3" s="68"/>
      <c r="N3" s="68"/>
      <c r="O3" s="64"/>
      <c r="P3" s="64"/>
      <c r="Q3" s="69"/>
      <c r="R3" s="69"/>
      <c r="S3" s="69"/>
      <c r="T3" s="69"/>
      <c r="U3" s="70"/>
      <c r="V3" s="71"/>
      <c r="W3" s="70"/>
      <c r="X3" s="69"/>
      <c r="Y3" s="64"/>
      <c r="Z3" s="64"/>
      <c r="AA3" s="64"/>
      <c r="AB3" s="64"/>
      <c r="AC3" s="64"/>
      <c r="AD3" s="72"/>
      <c r="AE3" s="72"/>
      <c r="AF3" s="72"/>
      <c r="AG3" s="72"/>
      <c r="AH3" s="72"/>
      <c r="AI3" s="61"/>
      <c r="AJ3" s="61"/>
      <c r="AK3" s="61"/>
      <c r="AL3" s="61"/>
    </row>
    <row r="4" spans="1:38" s="29" customFormat="1" ht="15" customHeight="1" x14ac:dyDescent="0.25">
      <c r="A4" s="253" t="s">
        <v>7</v>
      </c>
      <c r="B4" s="254"/>
      <c r="C4" s="255"/>
      <c r="D4" s="255"/>
      <c r="E4" s="255"/>
      <c r="F4" s="255"/>
      <c r="G4" s="256"/>
      <c r="H4" s="256"/>
      <c r="I4" s="256"/>
      <c r="J4" s="256"/>
      <c r="K4" s="256"/>
      <c r="L4" s="256"/>
      <c r="M4" s="256"/>
      <c r="N4" s="256"/>
      <c r="O4" s="73" t="s">
        <v>7</v>
      </c>
      <c r="P4" s="64"/>
      <c r="Q4" s="69"/>
      <c r="R4" s="69"/>
      <c r="S4" s="74"/>
      <c r="T4" s="69"/>
      <c r="U4" s="69"/>
      <c r="V4" s="69"/>
      <c r="W4" s="69"/>
      <c r="X4" s="69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75"/>
      <c r="AJ4" s="75"/>
      <c r="AK4" s="75"/>
      <c r="AL4" s="75"/>
    </row>
    <row r="5" spans="1:38" s="29" customFormat="1" ht="15" customHeight="1" x14ac:dyDescent="0.25">
      <c r="A5" s="76" t="s">
        <v>3</v>
      </c>
      <c r="B5" s="76"/>
      <c r="C5" s="77"/>
      <c r="D5" s="77">
        <f>VLOOKUP(A5,P6100data!A:T,5,FALSE)</f>
        <v>2</v>
      </c>
      <c r="E5" s="77"/>
      <c r="F5" s="77"/>
      <c r="G5" s="77"/>
      <c r="H5" s="77"/>
      <c r="I5" s="77"/>
      <c r="J5" s="77"/>
      <c r="K5" s="78"/>
      <c r="L5" s="78"/>
      <c r="M5" s="77"/>
      <c r="N5" s="77"/>
      <c r="O5" s="79" t="s">
        <v>2</v>
      </c>
      <c r="P5" s="79"/>
      <c r="Q5" s="79"/>
      <c r="R5" s="79"/>
      <c r="S5" s="80">
        <v>1</v>
      </c>
      <c r="T5" s="79"/>
      <c r="U5" s="81"/>
      <c r="V5" s="79"/>
      <c r="W5" s="79"/>
      <c r="X5" s="79"/>
      <c r="Y5" s="79"/>
      <c r="Z5" s="79"/>
      <c r="AA5" s="79"/>
      <c r="AB5" s="79"/>
      <c r="AC5" s="81"/>
      <c r="AD5" s="82"/>
      <c r="AE5" s="83"/>
      <c r="AF5" s="83"/>
      <c r="AG5" s="64"/>
      <c r="AH5" s="64"/>
      <c r="AI5" s="75"/>
      <c r="AJ5" s="75"/>
      <c r="AK5" s="75"/>
      <c r="AL5" s="75"/>
    </row>
    <row r="6" spans="1:38" s="29" customFormat="1" ht="10.5" hidden="1" customHeight="1" x14ac:dyDescent="0.25">
      <c r="A6" s="84" t="s">
        <v>3</v>
      </c>
      <c r="B6" s="84"/>
      <c r="C6" s="85"/>
      <c r="D6" s="85">
        <v>2</v>
      </c>
      <c r="E6" s="85"/>
      <c r="F6" s="85"/>
      <c r="G6" s="85"/>
      <c r="H6" s="85"/>
      <c r="I6" s="85"/>
      <c r="J6" s="85"/>
      <c r="K6" s="86"/>
      <c r="L6" s="86"/>
      <c r="M6" s="85"/>
      <c r="N6" s="85"/>
      <c r="O6" s="84" t="s">
        <v>3</v>
      </c>
      <c r="P6" s="84"/>
      <c r="Q6" s="84"/>
      <c r="R6" s="84"/>
      <c r="S6" s="87">
        <v>2</v>
      </c>
      <c r="T6" s="84"/>
      <c r="U6" s="88"/>
      <c r="V6" s="84"/>
      <c r="W6" s="84"/>
      <c r="X6" s="84"/>
      <c r="Y6" s="84"/>
      <c r="Z6" s="84"/>
      <c r="AA6" s="84"/>
      <c r="AB6" s="84"/>
      <c r="AC6" s="88"/>
      <c r="AD6" s="89"/>
      <c r="AE6" s="89"/>
      <c r="AF6" s="89"/>
      <c r="AG6" s="84"/>
      <c r="AH6" s="84"/>
      <c r="AI6" s="61"/>
      <c r="AJ6" s="61"/>
      <c r="AK6" s="61"/>
      <c r="AL6" s="61"/>
    </row>
    <row r="7" spans="1:38" s="29" customFormat="1" ht="10.5" hidden="1" customHeight="1" x14ac:dyDescent="0.25">
      <c r="A7" s="84" t="s">
        <v>4</v>
      </c>
      <c r="B7" s="84"/>
      <c r="C7" s="85"/>
      <c r="D7" s="85">
        <v>3</v>
      </c>
      <c r="E7" s="85"/>
      <c r="F7" s="85"/>
      <c r="G7" s="85"/>
      <c r="H7" s="85"/>
      <c r="I7" s="85"/>
      <c r="J7" s="85"/>
      <c r="K7" s="90"/>
      <c r="L7" s="90"/>
      <c r="M7" s="68"/>
      <c r="N7" s="68"/>
      <c r="O7" s="84" t="s">
        <v>4</v>
      </c>
      <c r="P7" s="84"/>
      <c r="Q7" s="84"/>
      <c r="R7" s="84"/>
      <c r="S7" s="87">
        <v>3</v>
      </c>
      <c r="T7" s="84"/>
      <c r="U7" s="88"/>
      <c r="V7" s="84"/>
      <c r="W7" s="84"/>
      <c r="X7" s="84"/>
      <c r="Y7" s="84"/>
      <c r="Z7" s="84"/>
      <c r="AA7" s="84"/>
      <c r="AB7" s="84"/>
      <c r="AC7" s="88"/>
      <c r="AD7" s="89"/>
      <c r="AE7" s="83"/>
      <c r="AF7" s="83"/>
      <c r="AG7" s="72"/>
      <c r="AH7" s="72"/>
      <c r="AI7" s="61"/>
      <c r="AJ7" s="61"/>
      <c r="AK7" s="61"/>
      <c r="AL7" s="61"/>
    </row>
    <row r="8" spans="1:38" s="29" customFormat="1" ht="10.5" hidden="1" customHeight="1" x14ac:dyDescent="0.25">
      <c r="A8" s="64" t="s">
        <v>5</v>
      </c>
      <c r="B8" s="64"/>
      <c r="C8" s="67"/>
      <c r="D8" s="67">
        <v>4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64" t="s">
        <v>5</v>
      </c>
      <c r="P8" s="64"/>
      <c r="Q8" s="64"/>
      <c r="R8" s="64"/>
      <c r="S8" s="92">
        <v>4</v>
      </c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94"/>
      <c r="AI8" s="61"/>
      <c r="AJ8" s="61"/>
      <c r="AK8" s="61"/>
      <c r="AL8" s="61"/>
    </row>
    <row r="9" spans="1:38" s="29" customFormat="1" ht="15" customHeight="1" x14ac:dyDescent="0.25">
      <c r="A9" s="253" t="s">
        <v>163</v>
      </c>
      <c r="B9" s="254"/>
      <c r="C9" s="255"/>
      <c r="D9" s="255"/>
      <c r="E9" s="255"/>
      <c r="F9" s="255"/>
      <c r="G9" s="256"/>
      <c r="H9" s="256"/>
      <c r="I9" s="256"/>
      <c r="J9" s="256"/>
      <c r="K9" s="256"/>
      <c r="L9" s="256"/>
      <c r="M9" s="256"/>
      <c r="N9" s="256"/>
      <c r="O9" s="95" t="s">
        <v>163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96"/>
      <c r="AD9" s="97"/>
      <c r="AE9" s="97"/>
      <c r="AF9" s="97"/>
      <c r="AG9" s="72"/>
      <c r="AH9" s="72"/>
      <c r="AI9" s="61"/>
      <c r="AJ9" s="61"/>
      <c r="AK9" s="61"/>
      <c r="AL9" s="61"/>
    </row>
    <row r="10" spans="1:38" s="29" customFormat="1" ht="15" customHeight="1" x14ac:dyDescent="0.25">
      <c r="A10" s="76" t="s">
        <v>6</v>
      </c>
      <c r="B10" s="76"/>
      <c r="C10" s="77"/>
      <c r="D10" s="77"/>
      <c r="E10" s="77">
        <f>VLOOKUP(A10,P6100data!A:T,7,FALSE)</f>
        <v>0</v>
      </c>
      <c r="F10" s="77"/>
      <c r="G10" s="77"/>
      <c r="H10" s="77"/>
      <c r="I10" s="77"/>
      <c r="J10" s="77"/>
      <c r="K10" s="78"/>
      <c r="L10" s="78"/>
      <c r="M10" s="98"/>
      <c r="N10" s="98"/>
      <c r="O10" s="79" t="s">
        <v>6</v>
      </c>
      <c r="P10" s="79"/>
      <c r="Q10" s="79"/>
      <c r="R10" s="79"/>
      <c r="S10" s="79"/>
      <c r="T10" s="79"/>
      <c r="U10" s="80">
        <v>0</v>
      </c>
      <c r="V10" s="79"/>
      <c r="W10" s="79"/>
      <c r="X10" s="79"/>
      <c r="Y10" s="79"/>
      <c r="Z10" s="79"/>
      <c r="AA10" s="79"/>
      <c r="AB10" s="79"/>
      <c r="AC10" s="81"/>
      <c r="AD10" s="82"/>
      <c r="AE10" s="82"/>
      <c r="AF10" s="82"/>
      <c r="AG10" s="72"/>
      <c r="AH10" s="72"/>
      <c r="AI10" s="61"/>
      <c r="AJ10" s="61"/>
      <c r="AK10" s="61"/>
      <c r="AL10" s="61"/>
    </row>
    <row r="11" spans="1:38" s="29" customFormat="1" ht="10.5" hidden="1" customHeight="1" x14ac:dyDescent="0.25">
      <c r="A11" s="79" t="s">
        <v>164</v>
      </c>
      <c r="B11" s="79"/>
      <c r="C11" s="99"/>
      <c r="D11" s="99"/>
      <c r="E11" s="99">
        <v>1</v>
      </c>
      <c r="F11" s="99"/>
      <c r="G11" s="99"/>
      <c r="H11" s="99"/>
      <c r="I11" s="99"/>
      <c r="J11" s="99"/>
      <c r="K11" s="100"/>
      <c r="L11" s="100"/>
      <c r="M11" s="85"/>
      <c r="N11" s="85"/>
      <c r="O11" s="79" t="s">
        <v>164</v>
      </c>
      <c r="P11" s="79"/>
      <c r="Q11" s="79"/>
      <c r="R11" s="79"/>
      <c r="S11" s="79"/>
      <c r="T11" s="79"/>
      <c r="U11" s="80">
        <v>1</v>
      </c>
      <c r="V11" s="79"/>
      <c r="W11" s="79"/>
      <c r="X11" s="79"/>
      <c r="Y11" s="79"/>
      <c r="Z11" s="79"/>
      <c r="AA11" s="79"/>
      <c r="AB11" s="79"/>
      <c r="AC11" s="81"/>
      <c r="AD11" s="82"/>
      <c r="AE11" s="82"/>
      <c r="AF11" s="82"/>
      <c r="AG11" s="84"/>
      <c r="AH11" s="84"/>
      <c r="AI11" s="61"/>
      <c r="AJ11" s="61"/>
      <c r="AK11" s="61"/>
      <c r="AL11" s="61"/>
    </row>
    <row r="12" spans="1:38" s="29" customFormat="1" ht="10.5" hidden="1" customHeight="1" x14ac:dyDescent="0.25">
      <c r="A12" s="84" t="s">
        <v>165</v>
      </c>
      <c r="B12" s="84"/>
      <c r="C12" s="85"/>
      <c r="D12" s="85"/>
      <c r="E12" s="85">
        <v>2</v>
      </c>
      <c r="F12" s="85"/>
      <c r="G12" s="85"/>
      <c r="H12" s="85"/>
      <c r="I12" s="85"/>
      <c r="J12" s="85"/>
      <c r="K12" s="90"/>
      <c r="L12" s="90"/>
      <c r="M12" s="68"/>
      <c r="N12" s="68"/>
      <c r="O12" s="84" t="s">
        <v>165</v>
      </c>
      <c r="P12" s="84"/>
      <c r="Q12" s="84"/>
      <c r="R12" s="84"/>
      <c r="S12" s="84"/>
      <c r="T12" s="84"/>
      <c r="U12" s="87">
        <v>2</v>
      </c>
      <c r="V12" s="84"/>
      <c r="W12" s="84"/>
      <c r="X12" s="84"/>
      <c r="Y12" s="84"/>
      <c r="Z12" s="84"/>
      <c r="AA12" s="84"/>
      <c r="AB12" s="84"/>
      <c r="AC12" s="88"/>
      <c r="AD12" s="89"/>
      <c r="AE12" s="83"/>
      <c r="AF12" s="83"/>
      <c r="AG12" s="72"/>
      <c r="AH12" s="72"/>
      <c r="AI12" s="61"/>
      <c r="AJ12" s="61"/>
      <c r="AK12" s="61"/>
      <c r="AL12" s="61"/>
    </row>
    <row r="13" spans="1:38" s="29" customFormat="1" ht="10.5" hidden="1" customHeight="1" x14ac:dyDescent="0.25">
      <c r="A13" s="84" t="s">
        <v>166</v>
      </c>
      <c r="B13" s="84"/>
      <c r="C13" s="85"/>
      <c r="D13" s="85"/>
      <c r="E13" s="85">
        <v>3</v>
      </c>
      <c r="F13" s="85"/>
      <c r="G13" s="85"/>
      <c r="H13" s="85"/>
      <c r="I13" s="85"/>
      <c r="J13" s="85"/>
      <c r="K13" s="86"/>
      <c r="L13" s="86"/>
      <c r="M13" s="85"/>
      <c r="N13" s="85"/>
      <c r="O13" s="84" t="s">
        <v>166</v>
      </c>
      <c r="P13" s="84"/>
      <c r="Q13" s="84"/>
      <c r="R13" s="84"/>
      <c r="S13" s="84"/>
      <c r="T13" s="84"/>
      <c r="U13" s="87">
        <v>3</v>
      </c>
      <c r="V13" s="84"/>
      <c r="W13" s="84"/>
      <c r="X13" s="84"/>
      <c r="Y13" s="84"/>
      <c r="Z13" s="84"/>
      <c r="AA13" s="84"/>
      <c r="AB13" s="84"/>
      <c r="AC13" s="88"/>
      <c r="AD13" s="89"/>
      <c r="AE13" s="89"/>
      <c r="AF13" s="89"/>
      <c r="AG13" s="84"/>
      <c r="AH13" s="84"/>
      <c r="AI13" s="61"/>
      <c r="AJ13" s="61"/>
      <c r="AK13" s="61"/>
      <c r="AL13" s="61"/>
    </row>
    <row r="14" spans="1:38" s="29" customFormat="1" ht="10.5" hidden="1" customHeight="1" x14ac:dyDescent="0.25">
      <c r="A14" s="84" t="s">
        <v>167</v>
      </c>
      <c r="B14" s="84"/>
      <c r="C14" s="85"/>
      <c r="D14" s="85"/>
      <c r="E14" s="85">
        <v>4</v>
      </c>
      <c r="F14" s="85"/>
      <c r="G14" s="85"/>
      <c r="H14" s="85"/>
      <c r="I14" s="85"/>
      <c r="J14" s="85"/>
      <c r="K14" s="90"/>
      <c r="L14" s="90"/>
      <c r="M14" s="68"/>
      <c r="N14" s="68"/>
      <c r="O14" s="84" t="s">
        <v>167</v>
      </c>
      <c r="P14" s="84"/>
      <c r="Q14" s="84"/>
      <c r="R14" s="84"/>
      <c r="S14" s="84"/>
      <c r="T14" s="84"/>
      <c r="U14" s="87">
        <v>4</v>
      </c>
      <c r="V14" s="84"/>
      <c r="W14" s="84"/>
      <c r="X14" s="84"/>
      <c r="Y14" s="84"/>
      <c r="Z14" s="84"/>
      <c r="AA14" s="84"/>
      <c r="AB14" s="84"/>
      <c r="AC14" s="88"/>
      <c r="AD14" s="89"/>
      <c r="AE14" s="83"/>
      <c r="AF14" s="83"/>
      <c r="AG14" s="72"/>
      <c r="AH14" s="72"/>
      <c r="AI14" s="61"/>
      <c r="AJ14" s="61"/>
      <c r="AK14" s="61"/>
      <c r="AL14" s="61"/>
    </row>
    <row r="15" spans="1:38" s="29" customFormat="1" ht="10.5" hidden="1" customHeight="1" x14ac:dyDescent="0.25">
      <c r="A15" s="84" t="s">
        <v>168</v>
      </c>
      <c r="B15" s="84"/>
      <c r="C15" s="85"/>
      <c r="D15" s="85"/>
      <c r="E15" s="85">
        <v>5</v>
      </c>
      <c r="F15" s="85"/>
      <c r="G15" s="85"/>
      <c r="H15" s="85"/>
      <c r="I15" s="85"/>
      <c r="J15" s="85"/>
      <c r="K15" s="86"/>
      <c r="L15" s="86"/>
      <c r="M15" s="85"/>
      <c r="N15" s="85"/>
      <c r="O15" s="84" t="s">
        <v>168</v>
      </c>
      <c r="P15" s="84"/>
      <c r="Q15" s="84"/>
      <c r="R15" s="84"/>
      <c r="S15" s="84"/>
      <c r="T15" s="84"/>
      <c r="U15" s="87">
        <v>5</v>
      </c>
      <c r="V15" s="84"/>
      <c r="W15" s="84"/>
      <c r="X15" s="84"/>
      <c r="Y15" s="84"/>
      <c r="Z15" s="84"/>
      <c r="AA15" s="84"/>
      <c r="AB15" s="84"/>
      <c r="AC15" s="88"/>
      <c r="AD15" s="89"/>
      <c r="AE15" s="89"/>
      <c r="AF15" s="89"/>
      <c r="AG15" s="84"/>
      <c r="AH15" s="84"/>
      <c r="AI15" s="61"/>
      <c r="AJ15" s="61"/>
      <c r="AK15" s="61"/>
      <c r="AL15" s="61"/>
    </row>
    <row r="16" spans="1:38" s="29" customFormat="1" ht="10.5" hidden="1" customHeight="1" x14ac:dyDescent="0.25">
      <c r="A16" s="84" t="s">
        <v>169</v>
      </c>
      <c r="B16" s="84"/>
      <c r="C16" s="85"/>
      <c r="D16" s="85"/>
      <c r="E16" s="85">
        <v>6</v>
      </c>
      <c r="F16" s="85"/>
      <c r="G16" s="85"/>
      <c r="H16" s="85"/>
      <c r="I16" s="85"/>
      <c r="J16" s="85"/>
      <c r="K16" s="90"/>
      <c r="L16" s="90"/>
      <c r="M16" s="68"/>
      <c r="N16" s="68"/>
      <c r="O16" s="84" t="s">
        <v>169</v>
      </c>
      <c r="P16" s="84"/>
      <c r="Q16" s="84"/>
      <c r="R16" s="84"/>
      <c r="S16" s="84"/>
      <c r="T16" s="84"/>
      <c r="U16" s="87">
        <v>6</v>
      </c>
      <c r="V16" s="84"/>
      <c r="W16" s="84"/>
      <c r="X16" s="84"/>
      <c r="Y16" s="84"/>
      <c r="Z16" s="84"/>
      <c r="AA16" s="84"/>
      <c r="AB16" s="84"/>
      <c r="AC16" s="88"/>
      <c r="AD16" s="89"/>
      <c r="AE16" s="83"/>
      <c r="AF16" s="83"/>
      <c r="AG16" s="72"/>
      <c r="AH16" s="72"/>
      <c r="AI16" s="61"/>
      <c r="AJ16" s="61"/>
      <c r="AK16" s="61"/>
      <c r="AL16" s="61"/>
    </row>
    <row r="17" spans="1:38" s="29" customFormat="1" ht="10.5" hidden="1" customHeight="1" x14ac:dyDescent="0.25">
      <c r="A17" s="84" t="s">
        <v>170</v>
      </c>
      <c r="B17" s="84"/>
      <c r="C17" s="85"/>
      <c r="D17" s="85"/>
      <c r="E17" s="85">
        <v>7</v>
      </c>
      <c r="F17" s="85"/>
      <c r="G17" s="85"/>
      <c r="H17" s="85"/>
      <c r="I17" s="85"/>
      <c r="J17" s="85"/>
      <c r="K17" s="86"/>
      <c r="L17" s="86"/>
      <c r="M17" s="85"/>
      <c r="N17" s="85"/>
      <c r="O17" s="84" t="s">
        <v>170</v>
      </c>
      <c r="P17" s="84"/>
      <c r="Q17" s="84"/>
      <c r="R17" s="84"/>
      <c r="S17" s="84"/>
      <c r="T17" s="84"/>
      <c r="U17" s="87">
        <v>7</v>
      </c>
      <c r="V17" s="84"/>
      <c r="W17" s="84"/>
      <c r="X17" s="84"/>
      <c r="Y17" s="84"/>
      <c r="Z17" s="84"/>
      <c r="AA17" s="84"/>
      <c r="AB17" s="84"/>
      <c r="AC17" s="88"/>
      <c r="AD17" s="89"/>
      <c r="AE17" s="89"/>
      <c r="AF17" s="89"/>
      <c r="AG17" s="84"/>
      <c r="AH17" s="84"/>
      <c r="AI17" s="61"/>
      <c r="AJ17" s="61"/>
      <c r="AK17" s="61"/>
      <c r="AL17" s="61"/>
    </row>
    <row r="18" spans="1:38" s="29" customFormat="1" ht="10.5" hidden="1" customHeight="1" x14ac:dyDescent="0.25">
      <c r="A18" s="64" t="s">
        <v>171</v>
      </c>
      <c r="B18" s="64"/>
      <c r="C18" s="67"/>
      <c r="D18" s="67"/>
      <c r="E18" s="67">
        <v>8</v>
      </c>
      <c r="F18" s="91"/>
      <c r="G18" s="91"/>
      <c r="H18" s="91"/>
      <c r="I18" s="91"/>
      <c r="J18" s="91"/>
      <c r="K18" s="101"/>
      <c r="L18" s="101"/>
      <c r="M18" s="91"/>
      <c r="N18" s="91"/>
      <c r="O18" s="64" t="s">
        <v>171</v>
      </c>
      <c r="P18" s="64"/>
      <c r="Q18" s="64"/>
      <c r="R18" s="64"/>
      <c r="S18" s="64"/>
      <c r="T18" s="64"/>
      <c r="U18" s="92">
        <v>8</v>
      </c>
      <c r="V18" s="94"/>
      <c r="W18" s="94"/>
      <c r="X18" s="94"/>
      <c r="Y18" s="94"/>
      <c r="Z18" s="94"/>
      <c r="AA18" s="94"/>
      <c r="AB18" s="94"/>
      <c r="AC18" s="93"/>
      <c r="AD18" s="102"/>
      <c r="AE18" s="102"/>
      <c r="AF18" s="102"/>
      <c r="AG18" s="94"/>
      <c r="AH18" s="94"/>
      <c r="AI18" s="61"/>
      <c r="AJ18" s="61"/>
      <c r="AK18" s="61"/>
      <c r="AL18" s="61"/>
    </row>
    <row r="19" spans="1:38" s="29" customFormat="1" ht="15" customHeight="1" x14ac:dyDescent="0.25">
      <c r="A19" s="253" t="s">
        <v>172</v>
      </c>
      <c r="B19" s="254"/>
      <c r="C19" s="255"/>
      <c r="D19" s="255"/>
      <c r="E19" s="255"/>
      <c r="F19" s="255"/>
      <c r="G19" s="256"/>
      <c r="H19" s="256"/>
      <c r="I19" s="256"/>
      <c r="J19" s="256"/>
      <c r="K19" s="256"/>
      <c r="L19" s="256"/>
      <c r="M19" s="256"/>
      <c r="N19" s="256"/>
      <c r="O19" s="95" t="s">
        <v>172</v>
      </c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103"/>
      <c r="AD19" s="104"/>
      <c r="AE19" s="104"/>
      <c r="AF19" s="104"/>
      <c r="AG19" s="72"/>
      <c r="AH19" s="72"/>
      <c r="AI19" s="61"/>
      <c r="AJ19" s="61"/>
      <c r="AK19" s="61"/>
      <c r="AL19" s="61"/>
    </row>
    <row r="20" spans="1:38" s="29" customFormat="1" ht="15" customHeight="1" x14ac:dyDescent="0.25">
      <c r="A20" s="76" t="s">
        <v>6</v>
      </c>
      <c r="B20" s="76"/>
      <c r="C20" s="77"/>
      <c r="D20" s="77"/>
      <c r="E20" s="77"/>
      <c r="F20" s="77">
        <f>VLOOKUP(A20,P6100data!A:T,10,FALSE)</f>
        <v>0</v>
      </c>
      <c r="G20" s="77"/>
      <c r="H20" s="77"/>
      <c r="I20" s="77"/>
      <c r="J20" s="77"/>
      <c r="K20" s="78"/>
      <c r="L20" s="78"/>
      <c r="M20" s="77"/>
      <c r="N20" s="77"/>
      <c r="O20" s="79" t="s">
        <v>6</v>
      </c>
      <c r="P20" s="79"/>
      <c r="Q20" s="79"/>
      <c r="R20" s="79"/>
      <c r="S20" s="79"/>
      <c r="T20" s="79"/>
      <c r="U20" s="79"/>
      <c r="V20" s="79"/>
      <c r="W20" s="80">
        <v>0</v>
      </c>
      <c r="X20" s="79"/>
      <c r="Y20" s="79"/>
      <c r="Z20" s="79"/>
      <c r="AA20" s="79"/>
      <c r="AB20" s="79"/>
      <c r="AC20" s="79"/>
      <c r="AD20" s="82"/>
      <c r="AE20" s="83"/>
      <c r="AF20" s="83"/>
      <c r="AG20" s="72"/>
      <c r="AH20" s="72"/>
      <c r="AI20" s="61"/>
      <c r="AJ20" s="61"/>
      <c r="AK20" s="61"/>
      <c r="AL20" s="61"/>
    </row>
    <row r="21" spans="1:38" s="29" customFormat="1" ht="10.5" hidden="1" customHeight="1" x14ac:dyDescent="0.25">
      <c r="A21" s="84" t="s">
        <v>115</v>
      </c>
      <c r="B21" s="84"/>
      <c r="C21" s="85"/>
      <c r="D21" s="85"/>
      <c r="E21" s="85"/>
      <c r="F21" s="85">
        <v>1</v>
      </c>
      <c r="G21" s="85"/>
      <c r="H21" s="85"/>
      <c r="I21" s="85"/>
      <c r="J21" s="85"/>
      <c r="K21" s="86"/>
      <c r="L21" s="86"/>
      <c r="M21" s="85"/>
      <c r="N21" s="85"/>
      <c r="O21" s="84" t="s">
        <v>115</v>
      </c>
      <c r="P21" s="84"/>
      <c r="Q21" s="84"/>
      <c r="R21" s="84"/>
      <c r="S21" s="84"/>
      <c r="T21" s="84"/>
      <c r="U21" s="84"/>
      <c r="V21" s="84"/>
      <c r="W21" s="87">
        <v>1</v>
      </c>
      <c r="X21" s="84"/>
      <c r="Y21" s="84"/>
      <c r="Z21" s="84"/>
      <c r="AA21" s="84"/>
      <c r="AB21" s="84"/>
      <c r="AC21" s="84"/>
      <c r="AD21" s="89"/>
      <c r="AE21" s="89"/>
      <c r="AF21" s="89"/>
      <c r="AG21" s="84"/>
      <c r="AH21" s="84"/>
      <c r="AI21" s="61"/>
      <c r="AJ21" s="61"/>
      <c r="AK21" s="61"/>
      <c r="AL21" s="61"/>
    </row>
    <row r="22" spans="1:38" s="29" customFormat="1" ht="10.5" hidden="1" customHeight="1" x14ac:dyDescent="0.25">
      <c r="A22" s="84" t="s">
        <v>165</v>
      </c>
      <c r="B22" s="84"/>
      <c r="C22" s="85"/>
      <c r="D22" s="85"/>
      <c r="E22" s="85"/>
      <c r="F22" s="85">
        <v>2</v>
      </c>
      <c r="G22" s="85"/>
      <c r="H22" s="85"/>
      <c r="I22" s="85"/>
      <c r="J22" s="85"/>
      <c r="K22" s="90"/>
      <c r="L22" s="90"/>
      <c r="M22" s="68"/>
      <c r="N22" s="68"/>
      <c r="O22" s="84" t="s">
        <v>165</v>
      </c>
      <c r="P22" s="84"/>
      <c r="Q22" s="84"/>
      <c r="R22" s="84"/>
      <c r="S22" s="84"/>
      <c r="T22" s="84"/>
      <c r="U22" s="84"/>
      <c r="V22" s="84"/>
      <c r="W22" s="87">
        <v>2</v>
      </c>
      <c r="X22" s="84"/>
      <c r="Y22" s="84"/>
      <c r="Z22" s="84"/>
      <c r="AA22" s="84"/>
      <c r="AB22" s="84"/>
      <c r="AC22" s="84"/>
      <c r="AD22" s="89"/>
      <c r="AE22" s="83"/>
      <c r="AF22" s="83"/>
      <c r="AG22" s="72"/>
      <c r="AH22" s="72"/>
      <c r="AI22" s="61"/>
      <c r="AJ22" s="61"/>
      <c r="AK22" s="61"/>
      <c r="AL22" s="61"/>
    </row>
    <row r="23" spans="1:38" s="29" customFormat="1" ht="10.5" hidden="1" customHeight="1" x14ac:dyDescent="0.25">
      <c r="A23" s="84" t="s">
        <v>173</v>
      </c>
      <c r="B23" s="84"/>
      <c r="C23" s="85"/>
      <c r="D23" s="85"/>
      <c r="E23" s="85"/>
      <c r="F23" s="85">
        <v>3</v>
      </c>
      <c r="G23" s="85"/>
      <c r="H23" s="85"/>
      <c r="I23" s="85"/>
      <c r="J23" s="85"/>
      <c r="K23" s="86"/>
      <c r="L23" s="86"/>
      <c r="M23" s="85"/>
      <c r="N23" s="85"/>
      <c r="O23" s="84" t="s">
        <v>173</v>
      </c>
      <c r="P23" s="84"/>
      <c r="Q23" s="84"/>
      <c r="R23" s="84"/>
      <c r="S23" s="84"/>
      <c r="T23" s="84"/>
      <c r="U23" s="84"/>
      <c r="V23" s="84"/>
      <c r="W23" s="87">
        <v>3</v>
      </c>
      <c r="X23" s="84"/>
      <c r="Y23" s="84"/>
      <c r="Z23" s="84"/>
      <c r="AA23" s="84"/>
      <c r="AB23" s="84"/>
      <c r="AC23" s="84"/>
      <c r="AD23" s="105"/>
      <c r="AE23" s="105"/>
      <c r="AF23" s="105"/>
      <c r="AG23" s="84"/>
      <c r="AH23" s="84"/>
      <c r="AI23" s="61"/>
      <c r="AJ23" s="61"/>
      <c r="AK23" s="61"/>
      <c r="AL23" s="61"/>
    </row>
    <row r="24" spans="1:38" s="29" customFormat="1" ht="10.5" hidden="1" customHeight="1" x14ac:dyDescent="0.25">
      <c r="A24" s="84" t="s">
        <v>167</v>
      </c>
      <c r="B24" s="84"/>
      <c r="C24" s="85"/>
      <c r="D24" s="85"/>
      <c r="E24" s="85"/>
      <c r="F24" s="85">
        <v>4</v>
      </c>
      <c r="G24" s="85"/>
      <c r="H24" s="85"/>
      <c r="I24" s="85"/>
      <c r="J24" s="85"/>
      <c r="K24" s="90"/>
      <c r="L24" s="90"/>
      <c r="M24" s="68"/>
      <c r="N24" s="68"/>
      <c r="O24" s="84" t="s">
        <v>167</v>
      </c>
      <c r="P24" s="84"/>
      <c r="Q24" s="84"/>
      <c r="R24" s="84"/>
      <c r="S24" s="84"/>
      <c r="T24" s="84"/>
      <c r="U24" s="84"/>
      <c r="V24" s="84"/>
      <c r="W24" s="87">
        <v>4</v>
      </c>
      <c r="X24" s="84"/>
      <c r="Y24" s="84"/>
      <c r="Z24" s="84"/>
      <c r="AA24" s="84"/>
      <c r="AB24" s="84"/>
      <c r="AC24" s="84"/>
      <c r="AD24" s="105"/>
      <c r="AE24" s="97"/>
      <c r="AF24" s="97"/>
      <c r="AG24" s="72"/>
      <c r="AH24" s="72"/>
      <c r="AI24" s="61"/>
      <c r="AJ24" s="61"/>
      <c r="AK24" s="61"/>
      <c r="AL24" s="61"/>
    </row>
    <row r="25" spans="1:38" s="29" customFormat="1" ht="10.5" hidden="1" customHeight="1" x14ac:dyDescent="0.25">
      <c r="A25" s="84" t="s">
        <v>168</v>
      </c>
      <c r="B25" s="84"/>
      <c r="C25" s="85"/>
      <c r="D25" s="85"/>
      <c r="E25" s="85"/>
      <c r="F25" s="85">
        <v>5</v>
      </c>
      <c r="G25" s="85"/>
      <c r="H25" s="85"/>
      <c r="I25" s="85"/>
      <c r="J25" s="85"/>
      <c r="K25" s="86"/>
      <c r="L25" s="86"/>
      <c r="M25" s="85"/>
      <c r="N25" s="85"/>
      <c r="O25" s="84" t="s">
        <v>168</v>
      </c>
      <c r="P25" s="84"/>
      <c r="Q25" s="84"/>
      <c r="R25" s="84"/>
      <c r="S25" s="84"/>
      <c r="T25" s="84"/>
      <c r="U25" s="84"/>
      <c r="V25" s="84"/>
      <c r="W25" s="87">
        <v>5</v>
      </c>
      <c r="X25" s="84"/>
      <c r="Y25" s="84"/>
      <c r="Z25" s="84"/>
      <c r="AA25" s="84"/>
      <c r="AB25" s="84"/>
      <c r="AC25" s="84"/>
      <c r="AD25" s="105"/>
      <c r="AE25" s="105"/>
      <c r="AF25" s="105"/>
      <c r="AG25" s="84"/>
      <c r="AH25" s="84"/>
      <c r="AI25" s="61"/>
      <c r="AJ25" s="61"/>
      <c r="AK25" s="61"/>
      <c r="AL25" s="61"/>
    </row>
    <row r="26" spans="1:38" s="29" customFormat="1" ht="10.5" hidden="1" customHeight="1" x14ac:dyDescent="0.25">
      <c r="A26" s="84" t="s">
        <v>169</v>
      </c>
      <c r="B26" s="84"/>
      <c r="C26" s="85"/>
      <c r="D26" s="85"/>
      <c r="E26" s="85"/>
      <c r="F26" s="85">
        <v>6</v>
      </c>
      <c r="G26" s="85"/>
      <c r="H26" s="85"/>
      <c r="I26" s="85"/>
      <c r="J26" s="85"/>
      <c r="K26" s="90"/>
      <c r="L26" s="90"/>
      <c r="M26" s="68"/>
      <c r="N26" s="68"/>
      <c r="O26" s="84" t="s">
        <v>169</v>
      </c>
      <c r="P26" s="84"/>
      <c r="Q26" s="84"/>
      <c r="R26" s="84"/>
      <c r="S26" s="84"/>
      <c r="T26" s="84"/>
      <c r="U26" s="84"/>
      <c r="V26" s="84"/>
      <c r="W26" s="87">
        <v>6</v>
      </c>
      <c r="X26" s="84"/>
      <c r="Y26" s="84"/>
      <c r="Z26" s="84"/>
      <c r="AA26" s="84"/>
      <c r="AB26" s="84"/>
      <c r="AC26" s="84"/>
      <c r="AD26" s="106"/>
      <c r="AE26" s="97"/>
      <c r="AF26" s="97"/>
      <c r="AG26" s="72"/>
      <c r="AH26" s="72"/>
      <c r="AI26" s="61"/>
      <c r="AJ26" s="61"/>
      <c r="AK26" s="61"/>
      <c r="AL26" s="61"/>
    </row>
    <row r="27" spans="1:38" s="29" customFormat="1" ht="10.5" hidden="1" customHeight="1" x14ac:dyDescent="0.25">
      <c r="A27" s="84" t="s">
        <v>170</v>
      </c>
      <c r="B27" s="84"/>
      <c r="C27" s="85"/>
      <c r="D27" s="85"/>
      <c r="E27" s="85"/>
      <c r="F27" s="85">
        <v>7</v>
      </c>
      <c r="G27" s="85"/>
      <c r="H27" s="85"/>
      <c r="I27" s="85"/>
      <c r="J27" s="85"/>
      <c r="K27" s="86"/>
      <c r="L27" s="86"/>
      <c r="M27" s="85"/>
      <c r="N27" s="85"/>
      <c r="O27" s="84" t="s">
        <v>170</v>
      </c>
      <c r="P27" s="84"/>
      <c r="Q27" s="84"/>
      <c r="R27" s="84"/>
      <c r="S27" s="84"/>
      <c r="T27" s="84"/>
      <c r="U27" s="84"/>
      <c r="V27" s="84"/>
      <c r="W27" s="87">
        <v>7</v>
      </c>
      <c r="X27" s="84"/>
      <c r="Y27" s="84"/>
      <c r="Z27" s="84"/>
      <c r="AA27" s="84"/>
      <c r="AB27" s="84"/>
      <c r="AC27" s="84"/>
      <c r="AD27" s="105"/>
      <c r="AE27" s="105"/>
      <c r="AF27" s="105"/>
      <c r="AG27" s="84"/>
      <c r="AH27" s="84"/>
      <c r="AI27" s="61"/>
      <c r="AJ27" s="61"/>
      <c r="AK27" s="61"/>
      <c r="AL27" s="61"/>
    </row>
    <row r="28" spans="1:38" s="29" customFormat="1" ht="10.5" hidden="1" customHeight="1" x14ac:dyDescent="0.25">
      <c r="A28" s="94" t="s">
        <v>171</v>
      </c>
      <c r="B28" s="64"/>
      <c r="C28" s="67"/>
      <c r="D28" s="67"/>
      <c r="E28" s="67"/>
      <c r="F28" s="67">
        <v>8</v>
      </c>
      <c r="G28" s="91"/>
      <c r="H28" s="91"/>
      <c r="I28" s="91"/>
      <c r="J28" s="91"/>
      <c r="K28" s="101"/>
      <c r="L28" s="101"/>
      <c r="M28" s="91"/>
      <c r="N28" s="91"/>
      <c r="O28" s="94" t="s">
        <v>171</v>
      </c>
      <c r="P28" s="64"/>
      <c r="Q28" s="64"/>
      <c r="R28" s="64"/>
      <c r="S28" s="64"/>
      <c r="T28" s="64"/>
      <c r="U28" s="64"/>
      <c r="V28" s="64"/>
      <c r="W28" s="92">
        <v>8</v>
      </c>
      <c r="X28" s="94"/>
      <c r="Y28" s="94"/>
      <c r="Z28" s="94"/>
      <c r="AA28" s="94"/>
      <c r="AB28" s="94"/>
      <c r="AC28" s="94"/>
      <c r="AD28" s="106"/>
      <c r="AE28" s="106"/>
      <c r="AF28" s="106"/>
      <c r="AG28" s="94"/>
      <c r="AH28" s="94"/>
      <c r="AI28" s="61"/>
      <c r="AJ28" s="61"/>
      <c r="AK28" s="61"/>
      <c r="AL28" s="61"/>
    </row>
    <row r="29" spans="1:38" s="29" customFormat="1" ht="15" customHeight="1" x14ac:dyDescent="0.25">
      <c r="A29" s="253" t="s">
        <v>174</v>
      </c>
      <c r="B29" s="254"/>
      <c r="C29" s="255"/>
      <c r="D29" s="255"/>
      <c r="E29" s="255"/>
      <c r="F29" s="255"/>
      <c r="G29" s="256"/>
      <c r="H29" s="256"/>
      <c r="I29" s="256"/>
      <c r="J29" s="256"/>
      <c r="K29" s="256"/>
      <c r="L29" s="256"/>
      <c r="M29" s="256"/>
      <c r="N29" s="256"/>
      <c r="O29" s="95" t="s">
        <v>174</v>
      </c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103"/>
      <c r="AD29" s="104"/>
      <c r="AE29" s="104"/>
      <c r="AF29" s="104"/>
      <c r="AG29" s="72"/>
      <c r="AH29" s="72"/>
      <c r="AI29" s="61"/>
      <c r="AJ29" s="61"/>
      <c r="AK29" s="61"/>
      <c r="AL29" s="61"/>
    </row>
    <row r="30" spans="1:38" s="29" customFormat="1" ht="15" customHeight="1" x14ac:dyDescent="0.25">
      <c r="A30" s="76" t="s">
        <v>6</v>
      </c>
      <c r="B30" s="76"/>
      <c r="C30" s="77"/>
      <c r="D30" s="77"/>
      <c r="E30" s="77"/>
      <c r="F30" s="77"/>
      <c r="G30" s="77">
        <f>VLOOKUP(A30,P6100data!A:T,11,FALSE)</f>
        <v>0</v>
      </c>
      <c r="H30" s="77"/>
      <c r="I30" s="77"/>
      <c r="J30" s="77"/>
      <c r="K30" s="78"/>
      <c r="L30" s="78"/>
      <c r="M30" s="77"/>
      <c r="N30" s="77"/>
      <c r="O30" s="79" t="s">
        <v>6</v>
      </c>
      <c r="P30" s="79"/>
      <c r="Q30" s="79"/>
      <c r="R30" s="79"/>
      <c r="S30" s="79"/>
      <c r="T30" s="79"/>
      <c r="U30" s="79"/>
      <c r="V30" s="79"/>
      <c r="W30" s="79"/>
      <c r="X30" s="79"/>
      <c r="Y30" s="80">
        <v>0</v>
      </c>
      <c r="Z30" s="79"/>
      <c r="AA30" s="79"/>
      <c r="AB30" s="79"/>
      <c r="AC30" s="81"/>
      <c r="AD30" s="82"/>
      <c r="AE30" s="82"/>
      <c r="AF30" s="82"/>
      <c r="AG30" s="79"/>
      <c r="AH30" s="79"/>
      <c r="AI30" s="61"/>
      <c r="AJ30" s="61"/>
      <c r="AK30" s="61"/>
      <c r="AL30" s="61"/>
    </row>
    <row r="31" spans="1:38" s="29" customFormat="1" ht="10.5" hidden="1" customHeight="1" x14ac:dyDescent="0.25">
      <c r="A31" s="84" t="s">
        <v>115</v>
      </c>
      <c r="B31" s="84"/>
      <c r="C31" s="85"/>
      <c r="D31" s="85"/>
      <c r="E31" s="85"/>
      <c r="F31" s="85"/>
      <c r="G31" s="85">
        <v>1</v>
      </c>
      <c r="H31" s="85"/>
      <c r="I31" s="85"/>
      <c r="J31" s="85"/>
      <c r="K31" s="100"/>
      <c r="L31" s="100"/>
      <c r="M31" s="85"/>
      <c r="N31" s="85"/>
      <c r="O31" s="84" t="s">
        <v>115</v>
      </c>
      <c r="P31" s="84"/>
      <c r="Q31" s="84"/>
      <c r="R31" s="84"/>
      <c r="S31" s="84"/>
      <c r="T31" s="84"/>
      <c r="U31" s="84"/>
      <c r="V31" s="84"/>
      <c r="W31" s="84"/>
      <c r="X31" s="84"/>
      <c r="Y31" s="87">
        <v>1</v>
      </c>
      <c r="Z31" s="84"/>
      <c r="AA31" s="84"/>
      <c r="AB31" s="84"/>
      <c r="AC31" s="88"/>
      <c r="AD31" s="82"/>
      <c r="AE31" s="82"/>
      <c r="AF31" s="82"/>
      <c r="AG31" s="84"/>
      <c r="AH31" s="84"/>
      <c r="AI31" s="61"/>
      <c r="AJ31" s="61"/>
      <c r="AK31" s="61"/>
      <c r="AL31" s="61"/>
    </row>
    <row r="32" spans="1:38" s="29" customFormat="1" ht="10.5" hidden="1" customHeight="1" x14ac:dyDescent="0.25">
      <c r="A32" s="84" t="s">
        <v>175</v>
      </c>
      <c r="B32" s="84"/>
      <c r="C32" s="85"/>
      <c r="D32" s="85"/>
      <c r="E32" s="85"/>
      <c r="F32" s="85"/>
      <c r="G32" s="85">
        <v>2</v>
      </c>
      <c r="H32" s="85"/>
      <c r="I32" s="85"/>
      <c r="J32" s="85"/>
      <c r="K32" s="86"/>
      <c r="L32" s="86"/>
      <c r="M32" s="85"/>
      <c r="N32" s="85"/>
      <c r="O32" s="84" t="s">
        <v>175</v>
      </c>
      <c r="P32" s="84"/>
      <c r="Q32" s="84"/>
      <c r="R32" s="84"/>
      <c r="S32" s="84"/>
      <c r="T32" s="84"/>
      <c r="U32" s="84"/>
      <c r="V32" s="84"/>
      <c r="W32" s="84"/>
      <c r="X32" s="84"/>
      <c r="Y32" s="87">
        <v>2</v>
      </c>
      <c r="Z32" s="84"/>
      <c r="AA32" s="84"/>
      <c r="AB32" s="84"/>
      <c r="AC32" s="88"/>
      <c r="AD32" s="89"/>
      <c r="AE32" s="89"/>
      <c r="AF32" s="89"/>
      <c r="AG32" s="84"/>
      <c r="AH32" s="84"/>
      <c r="AI32" s="61"/>
      <c r="AJ32" s="61"/>
      <c r="AK32" s="61"/>
      <c r="AL32" s="61"/>
    </row>
    <row r="33" spans="1:38" s="29" customFormat="1" ht="10.5" hidden="1" customHeight="1" x14ac:dyDescent="0.25">
      <c r="A33" s="84" t="s">
        <v>176</v>
      </c>
      <c r="B33" s="84"/>
      <c r="C33" s="85"/>
      <c r="D33" s="85"/>
      <c r="E33" s="85"/>
      <c r="F33" s="85"/>
      <c r="G33" s="85">
        <v>3</v>
      </c>
      <c r="H33" s="85"/>
      <c r="I33" s="85"/>
      <c r="J33" s="85"/>
      <c r="K33" s="86"/>
      <c r="L33" s="86"/>
      <c r="M33" s="85"/>
      <c r="N33" s="85"/>
      <c r="O33" s="84" t="s">
        <v>176</v>
      </c>
      <c r="P33" s="84"/>
      <c r="Q33" s="84"/>
      <c r="R33" s="84"/>
      <c r="S33" s="84"/>
      <c r="T33" s="84"/>
      <c r="U33" s="84"/>
      <c r="V33" s="84"/>
      <c r="W33" s="84"/>
      <c r="X33" s="84"/>
      <c r="Y33" s="87">
        <v>3</v>
      </c>
      <c r="Z33" s="84"/>
      <c r="AA33" s="84"/>
      <c r="AB33" s="84"/>
      <c r="AC33" s="88"/>
      <c r="AD33" s="105"/>
      <c r="AE33" s="105"/>
      <c r="AF33" s="105"/>
      <c r="AG33" s="84"/>
      <c r="AH33" s="84"/>
      <c r="AI33" s="61"/>
      <c r="AJ33" s="61"/>
      <c r="AK33" s="61"/>
      <c r="AL33" s="61"/>
    </row>
    <row r="34" spans="1:38" s="29" customFormat="1" ht="10.5" hidden="1" customHeight="1" x14ac:dyDescent="0.25">
      <c r="A34" s="84" t="s">
        <v>177</v>
      </c>
      <c r="B34" s="84"/>
      <c r="C34" s="85"/>
      <c r="D34" s="85"/>
      <c r="E34" s="85"/>
      <c r="F34" s="85"/>
      <c r="G34" s="85">
        <v>4</v>
      </c>
      <c r="H34" s="85"/>
      <c r="I34" s="85"/>
      <c r="J34" s="85"/>
      <c r="K34" s="86"/>
      <c r="L34" s="86"/>
      <c r="M34" s="85"/>
      <c r="N34" s="85"/>
      <c r="O34" s="84" t="s">
        <v>177</v>
      </c>
      <c r="P34" s="84"/>
      <c r="Q34" s="84"/>
      <c r="R34" s="84"/>
      <c r="S34" s="84"/>
      <c r="T34" s="84"/>
      <c r="U34" s="84"/>
      <c r="V34" s="84"/>
      <c r="W34" s="84"/>
      <c r="X34" s="84"/>
      <c r="Y34" s="87">
        <v>4</v>
      </c>
      <c r="Z34" s="84"/>
      <c r="AA34" s="84"/>
      <c r="AB34" s="84"/>
      <c r="AC34" s="88"/>
      <c r="AD34" s="105"/>
      <c r="AE34" s="105"/>
      <c r="AF34" s="105"/>
      <c r="AG34" s="84"/>
      <c r="AH34" s="84"/>
      <c r="AI34" s="61"/>
      <c r="AJ34" s="61"/>
      <c r="AK34" s="61"/>
      <c r="AL34" s="61"/>
    </row>
    <row r="35" spans="1:38" s="29" customFormat="1" ht="10.5" hidden="1" customHeight="1" x14ac:dyDescent="0.25">
      <c r="A35" s="64" t="s">
        <v>178</v>
      </c>
      <c r="B35" s="84"/>
      <c r="C35" s="85"/>
      <c r="D35" s="85"/>
      <c r="E35" s="85"/>
      <c r="F35" s="85"/>
      <c r="G35" s="85">
        <v>5</v>
      </c>
      <c r="H35" s="85"/>
      <c r="I35" s="85"/>
      <c r="J35" s="85"/>
      <c r="K35" s="86"/>
      <c r="L35" s="86"/>
      <c r="M35" s="85"/>
      <c r="N35" s="85"/>
      <c r="O35" s="64" t="s">
        <v>178</v>
      </c>
      <c r="P35" s="84"/>
      <c r="Q35" s="84"/>
      <c r="R35" s="84"/>
      <c r="S35" s="84"/>
      <c r="T35" s="84"/>
      <c r="U35" s="84"/>
      <c r="V35" s="84"/>
      <c r="W35" s="84"/>
      <c r="X35" s="84"/>
      <c r="Y35" s="87">
        <v>5</v>
      </c>
      <c r="Z35" s="84"/>
      <c r="AA35" s="84"/>
      <c r="AB35" s="84"/>
      <c r="AC35" s="88"/>
      <c r="AD35" s="105"/>
      <c r="AE35" s="105"/>
      <c r="AF35" s="105"/>
      <c r="AG35" s="84"/>
      <c r="AH35" s="84"/>
      <c r="AI35" s="61"/>
      <c r="AJ35" s="61"/>
      <c r="AK35" s="61"/>
      <c r="AL35" s="61"/>
    </row>
    <row r="36" spans="1:38" s="29" customFormat="1" ht="10.5" hidden="1" customHeight="1" x14ac:dyDescent="0.25">
      <c r="A36" s="84" t="s">
        <v>179</v>
      </c>
      <c r="B36" s="84"/>
      <c r="C36" s="85"/>
      <c r="D36" s="85"/>
      <c r="E36" s="85"/>
      <c r="F36" s="85"/>
      <c r="G36" s="85">
        <v>6</v>
      </c>
      <c r="H36" s="85"/>
      <c r="I36" s="85"/>
      <c r="J36" s="85"/>
      <c r="K36" s="86"/>
      <c r="L36" s="86"/>
      <c r="M36" s="85"/>
      <c r="N36" s="85"/>
      <c r="O36" s="84" t="s">
        <v>179</v>
      </c>
      <c r="P36" s="84"/>
      <c r="Q36" s="84"/>
      <c r="R36" s="84"/>
      <c r="S36" s="84"/>
      <c r="T36" s="84"/>
      <c r="U36" s="84"/>
      <c r="V36" s="84"/>
      <c r="W36" s="84"/>
      <c r="X36" s="84"/>
      <c r="Y36" s="87">
        <v>6</v>
      </c>
      <c r="Z36" s="84"/>
      <c r="AA36" s="84"/>
      <c r="AB36" s="84"/>
      <c r="AC36" s="88"/>
      <c r="AD36" s="105"/>
      <c r="AE36" s="105"/>
      <c r="AF36" s="105"/>
      <c r="AG36" s="84"/>
      <c r="AH36" s="84"/>
      <c r="AI36" s="61"/>
      <c r="AJ36" s="61"/>
      <c r="AK36" s="61"/>
      <c r="AL36" s="61"/>
    </row>
    <row r="37" spans="1:38" s="29" customFormat="1" ht="10.5" hidden="1" customHeight="1" x14ac:dyDescent="0.25">
      <c r="A37" s="84" t="s">
        <v>180</v>
      </c>
      <c r="B37" s="84"/>
      <c r="C37" s="85"/>
      <c r="D37" s="85"/>
      <c r="E37" s="85"/>
      <c r="F37" s="85"/>
      <c r="G37" s="85">
        <v>7</v>
      </c>
      <c r="H37" s="85"/>
      <c r="I37" s="85"/>
      <c r="J37" s="85"/>
      <c r="K37" s="86"/>
      <c r="L37" s="86"/>
      <c r="M37" s="85"/>
      <c r="N37" s="85"/>
      <c r="O37" s="84" t="s">
        <v>180</v>
      </c>
      <c r="P37" s="84"/>
      <c r="Q37" s="84"/>
      <c r="R37" s="84"/>
      <c r="S37" s="84"/>
      <c r="T37" s="84"/>
      <c r="U37" s="84"/>
      <c r="V37" s="84"/>
      <c r="W37" s="84"/>
      <c r="X37" s="84"/>
      <c r="Y37" s="87">
        <v>7</v>
      </c>
      <c r="Z37" s="84"/>
      <c r="AA37" s="84"/>
      <c r="AB37" s="84"/>
      <c r="AC37" s="88"/>
      <c r="AD37" s="105"/>
      <c r="AE37" s="105"/>
      <c r="AF37" s="105"/>
      <c r="AG37" s="84"/>
      <c r="AH37" s="84"/>
      <c r="AI37" s="61"/>
      <c r="AJ37" s="61"/>
      <c r="AK37" s="61"/>
      <c r="AL37" s="61"/>
    </row>
    <row r="38" spans="1:38" s="29" customFormat="1" ht="10.5" hidden="1" customHeight="1" x14ac:dyDescent="0.25">
      <c r="A38" s="64" t="s">
        <v>262</v>
      </c>
      <c r="B38" s="64"/>
      <c r="C38" s="67"/>
      <c r="D38" s="67"/>
      <c r="E38" s="67"/>
      <c r="F38" s="67"/>
      <c r="G38" s="67">
        <v>8</v>
      </c>
      <c r="H38" s="67"/>
      <c r="I38" s="67"/>
      <c r="J38" s="67"/>
      <c r="K38" s="90"/>
      <c r="L38" s="90"/>
      <c r="M38" s="67"/>
      <c r="N38" s="67"/>
      <c r="O38" s="64" t="s">
        <v>262</v>
      </c>
      <c r="P38" s="64"/>
      <c r="Q38" s="64"/>
      <c r="R38" s="64"/>
      <c r="S38" s="64"/>
      <c r="T38" s="64"/>
      <c r="U38" s="64"/>
      <c r="V38" s="64"/>
      <c r="W38" s="64"/>
      <c r="X38" s="64"/>
      <c r="Y38" s="92">
        <v>8</v>
      </c>
      <c r="Z38" s="64"/>
      <c r="AA38" s="64"/>
      <c r="AB38" s="64"/>
      <c r="AC38" s="96"/>
      <c r="AD38" s="97"/>
      <c r="AE38" s="97"/>
      <c r="AF38" s="97"/>
      <c r="AG38" s="64"/>
      <c r="AH38" s="64"/>
      <c r="AI38" s="61"/>
      <c r="AJ38" s="61"/>
      <c r="AK38" s="61"/>
      <c r="AL38" s="61"/>
    </row>
    <row r="39" spans="1:38" s="29" customFormat="1" ht="15" customHeight="1" x14ac:dyDescent="0.25">
      <c r="A39" s="253" t="s">
        <v>181</v>
      </c>
      <c r="B39" s="254"/>
      <c r="C39" s="255"/>
      <c r="D39" s="255"/>
      <c r="E39" s="255"/>
      <c r="F39" s="255"/>
      <c r="G39" s="256"/>
      <c r="H39" s="256"/>
      <c r="I39" s="256"/>
      <c r="J39" s="256"/>
      <c r="K39" s="256"/>
      <c r="L39" s="256"/>
      <c r="M39" s="256"/>
      <c r="N39" s="256"/>
      <c r="O39" s="95" t="s">
        <v>181</v>
      </c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96"/>
      <c r="AD39" s="97"/>
      <c r="AE39" s="97"/>
      <c r="AF39" s="97"/>
      <c r="AG39" s="64"/>
      <c r="AH39" s="64"/>
      <c r="AI39" s="61"/>
      <c r="AJ39" s="61"/>
      <c r="AK39" s="61"/>
      <c r="AL39" s="61"/>
    </row>
    <row r="40" spans="1:38" s="29" customFormat="1" ht="15" customHeight="1" x14ac:dyDescent="0.25">
      <c r="A40" s="76" t="s">
        <v>6</v>
      </c>
      <c r="B40" s="76"/>
      <c r="C40" s="77"/>
      <c r="D40" s="77"/>
      <c r="E40" s="77"/>
      <c r="F40" s="77"/>
      <c r="G40" s="77"/>
      <c r="H40" s="77"/>
      <c r="I40" s="107">
        <f>VLOOKUP(A40,P6100data!A:T,13,FALSE)</f>
        <v>0</v>
      </c>
      <c r="J40" s="77"/>
      <c r="K40" s="78"/>
      <c r="L40" s="78"/>
      <c r="M40" s="77"/>
      <c r="N40" s="77"/>
      <c r="O40" s="79" t="s">
        <v>6</v>
      </c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108" t="s">
        <v>101</v>
      </c>
      <c r="AB40" s="79"/>
      <c r="AC40" s="79"/>
      <c r="AD40" s="82"/>
      <c r="AE40" s="82"/>
      <c r="AF40" s="82"/>
      <c r="AG40" s="79"/>
      <c r="AH40" s="79"/>
      <c r="AI40" s="61"/>
      <c r="AJ40" s="61"/>
      <c r="AK40" s="61"/>
      <c r="AL40" s="61"/>
    </row>
    <row r="41" spans="1:38" s="29" customFormat="1" ht="10.5" hidden="1" customHeight="1" x14ac:dyDescent="0.25">
      <c r="A41" s="84" t="s">
        <v>182</v>
      </c>
      <c r="B41" s="84"/>
      <c r="C41" s="85"/>
      <c r="D41" s="85"/>
      <c r="E41" s="85"/>
      <c r="F41" s="85"/>
      <c r="G41" s="85"/>
      <c r="H41" s="85"/>
      <c r="I41" s="109"/>
      <c r="J41" s="85"/>
      <c r="K41" s="86"/>
      <c r="L41" s="86"/>
      <c r="M41" s="85"/>
      <c r="N41" s="85"/>
      <c r="O41" s="84" t="s">
        <v>182</v>
      </c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110" t="s">
        <v>79</v>
      </c>
      <c r="AB41" s="84"/>
      <c r="AC41" s="84"/>
      <c r="AD41" s="105"/>
      <c r="AE41" s="105"/>
      <c r="AF41" s="105"/>
      <c r="AG41" s="84"/>
      <c r="AH41" s="84"/>
      <c r="AI41" s="61"/>
      <c r="AJ41" s="61"/>
      <c r="AK41" s="61"/>
      <c r="AL41" s="61"/>
    </row>
    <row r="42" spans="1:38" s="29" customFormat="1" ht="10.5" hidden="1" customHeight="1" x14ac:dyDescent="0.25">
      <c r="A42" s="84" t="s">
        <v>103</v>
      </c>
      <c r="B42" s="84"/>
      <c r="C42" s="85"/>
      <c r="D42" s="85"/>
      <c r="E42" s="85"/>
      <c r="F42" s="85"/>
      <c r="G42" s="85"/>
      <c r="H42" s="85"/>
      <c r="I42" s="109"/>
      <c r="J42" s="85"/>
      <c r="K42" s="86"/>
      <c r="L42" s="86"/>
      <c r="M42" s="85"/>
      <c r="N42" s="85"/>
      <c r="O42" s="84" t="s">
        <v>103</v>
      </c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110" t="s">
        <v>80</v>
      </c>
      <c r="AB42" s="84"/>
      <c r="AC42" s="84"/>
      <c r="AD42" s="105"/>
      <c r="AE42" s="105"/>
      <c r="AF42" s="105"/>
      <c r="AG42" s="84"/>
      <c r="AH42" s="84"/>
      <c r="AI42" s="61"/>
      <c r="AJ42" s="61"/>
      <c r="AK42" s="61"/>
      <c r="AL42" s="61"/>
    </row>
    <row r="43" spans="1:38" s="29" customFormat="1" ht="10.5" hidden="1" customHeight="1" x14ac:dyDescent="0.25">
      <c r="A43" s="64" t="s">
        <v>280</v>
      </c>
      <c r="B43" s="64"/>
      <c r="C43" s="67"/>
      <c r="D43" s="67"/>
      <c r="E43" s="67"/>
      <c r="F43" s="67"/>
      <c r="G43" s="67"/>
      <c r="H43" s="67"/>
      <c r="I43" s="111"/>
      <c r="J43" s="67"/>
      <c r="K43" s="90"/>
      <c r="L43" s="90"/>
      <c r="M43" s="67"/>
      <c r="N43" s="67"/>
      <c r="O43" s="64" t="s">
        <v>280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112" t="s">
        <v>81</v>
      </c>
      <c r="AB43" s="64"/>
      <c r="AC43" s="64"/>
      <c r="AD43" s="97"/>
      <c r="AE43" s="97"/>
      <c r="AF43" s="97"/>
      <c r="AG43" s="64"/>
      <c r="AH43" s="64"/>
      <c r="AI43" s="61"/>
      <c r="AJ43" s="61"/>
      <c r="AK43" s="61"/>
      <c r="AL43" s="61"/>
    </row>
    <row r="44" spans="1:38" s="29" customFormat="1" ht="15" customHeight="1" x14ac:dyDescent="0.25">
      <c r="A44" s="253" t="s">
        <v>73</v>
      </c>
      <c r="B44" s="254"/>
      <c r="C44" s="255"/>
      <c r="D44" s="255"/>
      <c r="E44" s="255"/>
      <c r="F44" s="255"/>
      <c r="G44" s="256"/>
      <c r="H44" s="256"/>
      <c r="I44" s="256"/>
      <c r="J44" s="256"/>
      <c r="K44" s="256"/>
      <c r="L44" s="256"/>
      <c r="M44" s="256"/>
      <c r="N44" s="256"/>
      <c r="O44" s="73" t="s">
        <v>73</v>
      </c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112"/>
      <c r="AB44" s="64"/>
      <c r="AC44" s="64"/>
      <c r="AD44" s="97"/>
      <c r="AE44" s="97"/>
      <c r="AF44" s="97"/>
      <c r="AG44" s="64"/>
      <c r="AH44" s="64"/>
      <c r="AI44" s="61"/>
      <c r="AJ44" s="61"/>
      <c r="AK44" s="61"/>
      <c r="AL44" s="61"/>
    </row>
    <row r="45" spans="1:38" s="29" customFormat="1" ht="15" customHeight="1" x14ac:dyDescent="0.25">
      <c r="A45" s="76" t="s">
        <v>183</v>
      </c>
      <c r="B45" s="76"/>
      <c r="C45" s="77"/>
      <c r="D45" s="77"/>
      <c r="E45" s="77"/>
      <c r="F45" s="77"/>
      <c r="G45" s="77"/>
      <c r="H45" s="77"/>
      <c r="I45" s="77"/>
      <c r="J45" s="107" t="str">
        <f>VLOOKUP(A45,P6100data!A:T,15,FALSE)</f>
        <v>0</v>
      </c>
      <c r="K45" s="78"/>
      <c r="L45" s="78"/>
      <c r="M45" s="77"/>
      <c r="N45" s="77"/>
      <c r="O45" s="79" t="s">
        <v>183</v>
      </c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108" t="s">
        <v>101</v>
      </c>
      <c r="AD45" s="113"/>
      <c r="AE45" s="113"/>
      <c r="AF45" s="113"/>
      <c r="AG45" s="79"/>
      <c r="AH45" s="79"/>
      <c r="AI45" s="61"/>
      <c r="AJ45" s="61"/>
      <c r="AK45" s="61"/>
      <c r="AL45" s="61"/>
    </row>
    <row r="46" spans="1:38" s="29" customFormat="1" ht="10.5" hidden="1" customHeight="1" x14ac:dyDescent="0.25">
      <c r="A46" s="94" t="s">
        <v>184</v>
      </c>
      <c r="B46" s="94"/>
      <c r="C46" s="91"/>
      <c r="D46" s="91"/>
      <c r="E46" s="91"/>
      <c r="F46" s="91"/>
      <c r="G46" s="91"/>
      <c r="H46" s="91"/>
      <c r="I46" s="67"/>
      <c r="J46" s="114" t="s">
        <v>98</v>
      </c>
      <c r="K46" s="101"/>
      <c r="L46" s="101"/>
      <c r="M46" s="91"/>
      <c r="N46" s="91"/>
      <c r="O46" s="94" t="s">
        <v>184</v>
      </c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64"/>
      <c r="AB46" s="94"/>
      <c r="AC46" s="115" t="s">
        <v>98</v>
      </c>
      <c r="AD46" s="106"/>
      <c r="AE46" s="106"/>
      <c r="AF46" s="106"/>
      <c r="AG46" s="94"/>
      <c r="AH46" s="94"/>
      <c r="AI46" s="61"/>
      <c r="AJ46" s="61"/>
      <c r="AK46" s="61"/>
      <c r="AL46" s="61"/>
    </row>
    <row r="47" spans="1:38" s="29" customFormat="1" ht="15" customHeight="1" x14ac:dyDescent="0.25">
      <c r="A47" s="253" t="s">
        <v>343</v>
      </c>
      <c r="B47" s="254"/>
      <c r="C47" s="255"/>
      <c r="D47" s="255"/>
      <c r="E47" s="255"/>
      <c r="F47" s="255"/>
      <c r="G47" s="256"/>
      <c r="H47" s="256"/>
      <c r="I47" s="256"/>
      <c r="J47" s="256"/>
      <c r="K47" s="256"/>
      <c r="L47" s="256"/>
      <c r="M47" s="256"/>
      <c r="N47" s="256"/>
      <c r="O47" s="73" t="s">
        <v>185</v>
      </c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112"/>
      <c r="AD47" s="97"/>
      <c r="AE47" s="97"/>
      <c r="AF47" s="97"/>
      <c r="AG47" s="64"/>
      <c r="AH47" s="64"/>
      <c r="AI47" s="61"/>
      <c r="AJ47" s="61"/>
      <c r="AK47" s="61"/>
      <c r="AL47" s="61"/>
    </row>
    <row r="48" spans="1:38" s="29" customFormat="1" ht="15" customHeight="1" x14ac:dyDescent="0.25">
      <c r="A48" s="76" t="s">
        <v>188</v>
      </c>
      <c r="B48" s="76"/>
      <c r="C48" s="77"/>
      <c r="D48" s="77"/>
      <c r="E48" s="77"/>
      <c r="F48" s="77"/>
      <c r="G48" s="77"/>
      <c r="H48" s="77"/>
      <c r="I48" s="77"/>
      <c r="J48" s="77"/>
      <c r="K48" s="107" t="str">
        <f>VLOOKUP(A48,P6100data!A:T,17,FALSE)</f>
        <v>2</v>
      </c>
      <c r="L48" s="78"/>
      <c r="M48" s="77"/>
      <c r="N48" s="77"/>
      <c r="O48" s="79" t="s">
        <v>186</v>
      </c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113"/>
      <c r="AE48" s="108" t="s">
        <v>101</v>
      </c>
      <c r="AF48" s="113"/>
      <c r="AG48" s="79"/>
      <c r="AH48" s="79"/>
      <c r="AI48" s="61"/>
      <c r="AJ48" s="61"/>
      <c r="AK48" s="61"/>
      <c r="AL48" s="61"/>
    </row>
    <row r="49" spans="1:38" s="29" customFormat="1" ht="10.5" hidden="1" customHeight="1" x14ac:dyDescent="0.25">
      <c r="A49" s="64" t="s">
        <v>187</v>
      </c>
      <c r="B49" s="64"/>
      <c r="C49" s="67"/>
      <c r="D49" s="67"/>
      <c r="E49" s="67"/>
      <c r="F49" s="67"/>
      <c r="G49" s="67"/>
      <c r="H49" s="67"/>
      <c r="I49" s="67"/>
      <c r="J49" s="67"/>
      <c r="K49" s="116" t="s">
        <v>79</v>
      </c>
      <c r="L49" s="90"/>
      <c r="M49" s="67"/>
      <c r="N49" s="67"/>
      <c r="O49" s="64" t="s">
        <v>187</v>
      </c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97"/>
      <c r="AE49" s="112" t="s">
        <v>79</v>
      </c>
      <c r="AF49" s="97"/>
      <c r="AG49" s="64"/>
      <c r="AH49" s="64"/>
      <c r="AI49" s="61"/>
      <c r="AJ49" s="61"/>
      <c r="AK49" s="61"/>
      <c r="AL49" s="61"/>
    </row>
    <row r="50" spans="1:38" s="29" customFormat="1" ht="10.5" hidden="1" customHeight="1" x14ac:dyDescent="0.25">
      <c r="A50" s="84" t="s">
        <v>188</v>
      </c>
      <c r="B50" s="84"/>
      <c r="C50" s="85"/>
      <c r="D50" s="85"/>
      <c r="E50" s="85"/>
      <c r="F50" s="85"/>
      <c r="G50" s="85"/>
      <c r="H50" s="85"/>
      <c r="I50" s="85"/>
      <c r="J50" s="85"/>
      <c r="K50" s="117" t="s">
        <v>98</v>
      </c>
      <c r="L50" s="86"/>
      <c r="M50" s="85"/>
      <c r="N50" s="85"/>
      <c r="O50" s="84" t="s">
        <v>188</v>
      </c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105"/>
      <c r="AE50" s="110" t="s">
        <v>98</v>
      </c>
      <c r="AF50" s="105"/>
      <c r="AG50" s="84"/>
      <c r="AH50" s="84"/>
      <c r="AI50" s="61"/>
      <c r="AJ50" s="61"/>
      <c r="AK50" s="61"/>
      <c r="AL50" s="61"/>
    </row>
    <row r="51" spans="1:38" s="29" customFormat="1" ht="10.5" hidden="1" customHeight="1" x14ac:dyDescent="0.25">
      <c r="A51" s="64" t="s">
        <v>189</v>
      </c>
      <c r="B51" s="64"/>
      <c r="C51" s="67"/>
      <c r="D51" s="67"/>
      <c r="E51" s="67"/>
      <c r="F51" s="67"/>
      <c r="G51" s="67"/>
      <c r="H51" s="67"/>
      <c r="I51" s="67"/>
      <c r="J51" s="68"/>
      <c r="K51" s="116" t="s">
        <v>80</v>
      </c>
      <c r="L51" s="101"/>
      <c r="M51" s="91"/>
      <c r="N51" s="91"/>
      <c r="O51" s="64" t="s">
        <v>189</v>
      </c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72"/>
      <c r="AD51" s="106"/>
      <c r="AE51" s="112" t="s">
        <v>80</v>
      </c>
      <c r="AF51" s="106"/>
      <c r="AG51" s="94"/>
      <c r="AH51" s="94"/>
      <c r="AI51" s="61"/>
      <c r="AJ51" s="61"/>
      <c r="AK51" s="61"/>
      <c r="AL51" s="61"/>
    </row>
    <row r="52" spans="1:38" s="29" customFormat="1" ht="15" customHeight="1" x14ac:dyDescent="0.25">
      <c r="A52" s="253" t="s">
        <v>190</v>
      </c>
      <c r="B52" s="254"/>
      <c r="C52" s="255"/>
      <c r="D52" s="255"/>
      <c r="E52" s="255"/>
      <c r="F52" s="255"/>
      <c r="G52" s="256"/>
      <c r="H52" s="256"/>
      <c r="I52" s="256"/>
      <c r="J52" s="256"/>
      <c r="K52" s="256"/>
      <c r="L52" s="256"/>
      <c r="M52" s="256"/>
      <c r="N52" s="256"/>
      <c r="O52" s="73" t="s">
        <v>190</v>
      </c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112"/>
      <c r="AB52" s="64"/>
      <c r="AC52" s="64"/>
      <c r="AD52" s="97"/>
      <c r="AE52" s="97"/>
      <c r="AF52" s="97"/>
      <c r="AG52" s="72"/>
      <c r="AH52" s="72"/>
      <c r="AI52" s="61"/>
      <c r="AJ52" s="61"/>
      <c r="AK52" s="61"/>
      <c r="AL52" s="61"/>
    </row>
    <row r="53" spans="1:38" s="29" customFormat="1" ht="15" customHeight="1" x14ac:dyDescent="0.25">
      <c r="A53" s="76" t="s">
        <v>192</v>
      </c>
      <c r="B53" s="76"/>
      <c r="C53" s="77"/>
      <c r="D53" s="77"/>
      <c r="E53" s="77"/>
      <c r="F53" s="77"/>
      <c r="G53" s="77"/>
      <c r="H53" s="77"/>
      <c r="I53" s="118"/>
      <c r="J53" s="77"/>
      <c r="K53" s="78"/>
      <c r="L53" s="78"/>
      <c r="M53" s="77">
        <f>VLOOKUP(A53,P6100data!A:T,19,FALSE)</f>
        <v>1</v>
      </c>
      <c r="N53" s="77"/>
      <c r="O53" s="79" t="s">
        <v>191</v>
      </c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108"/>
      <c r="AB53" s="79"/>
      <c r="AC53" s="79"/>
      <c r="AD53" s="113"/>
      <c r="AE53" s="113"/>
      <c r="AF53" s="113"/>
      <c r="AG53" s="80">
        <v>0</v>
      </c>
      <c r="AH53" s="79"/>
      <c r="AI53" s="61"/>
      <c r="AJ53" s="61"/>
      <c r="AK53" s="61"/>
      <c r="AL53" s="61"/>
    </row>
    <row r="54" spans="1:38" s="29" customFormat="1" ht="10.5" hidden="1" customHeight="1" x14ac:dyDescent="0.25">
      <c r="A54" s="84" t="s">
        <v>192</v>
      </c>
      <c r="B54" s="84"/>
      <c r="C54" s="85"/>
      <c r="D54" s="85"/>
      <c r="E54" s="85"/>
      <c r="F54" s="85"/>
      <c r="G54" s="85"/>
      <c r="H54" s="85"/>
      <c r="I54" s="117"/>
      <c r="J54" s="85"/>
      <c r="K54" s="101"/>
      <c r="L54" s="101"/>
      <c r="M54" s="91">
        <v>1</v>
      </c>
      <c r="N54" s="68"/>
      <c r="O54" s="84" t="s">
        <v>192</v>
      </c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110"/>
      <c r="AB54" s="84"/>
      <c r="AC54" s="88"/>
      <c r="AD54" s="105"/>
      <c r="AE54" s="106"/>
      <c r="AF54" s="106"/>
      <c r="AG54" s="119">
        <v>1</v>
      </c>
      <c r="AH54" s="72"/>
      <c r="AI54" s="61"/>
      <c r="AJ54" s="61"/>
      <c r="AK54" s="61"/>
      <c r="AL54" s="61"/>
    </row>
    <row r="55" spans="1:38" s="29" customFormat="1" ht="10.5" hidden="1" customHeight="1" x14ac:dyDescent="0.25">
      <c r="A55" s="84" t="s">
        <v>193</v>
      </c>
      <c r="B55" s="84"/>
      <c r="C55" s="85"/>
      <c r="D55" s="85"/>
      <c r="E55" s="85"/>
      <c r="F55" s="85"/>
      <c r="G55" s="85"/>
      <c r="H55" s="85"/>
      <c r="I55" s="117"/>
      <c r="J55" s="85"/>
      <c r="K55" s="86"/>
      <c r="L55" s="86"/>
      <c r="M55" s="85">
        <v>2</v>
      </c>
      <c r="N55" s="85"/>
      <c r="O55" s="84" t="s">
        <v>193</v>
      </c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110"/>
      <c r="AB55" s="84"/>
      <c r="AC55" s="88"/>
      <c r="AD55" s="105"/>
      <c r="AE55" s="105"/>
      <c r="AF55" s="105"/>
      <c r="AG55" s="87">
        <v>2</v>
      </c>
      <c r="AH55" s="84"/>
      <c r="AI55" s="61"/>
      <c r="AJ55" s="61"/>
      <c r="AK55" s="61"/>
      <c r="AL55" s="61"/>
    </row>
    <row r="56" spans="1:38" s="29" customFormat="1" ht="10.5" hidden="1" customHeight="1" x14ac:dyDescent="0.25">
      <c r="A56" s="84" t="s">
        <v>194</v>
      </c>
      <c r="B56" s="84"/>
      <c r="C56" s="85"/>
      <c r="D56" s="85"/>
      <c r="E56" s="85"/>
      <c r="F56" s="85"/>
      <c r="G56" s="85"/>
      <c r="H56" s="85"/>
      <c r="I56" s="117"/>
      <c r="J56" s="85"/>
      <c r="K56" s="86"/>
      <c r="L56" s="86"/>
      <c r="M56" s="85">
        <v>3</v>
      </c>
      <c r="N56" s="85"/>
      <c r="O56" s="84" t="s">
        <v>194</v>
      </c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110"/>
      <c r="AB56" s="84"/>
      <c r="AC56" s="88"/>
      <c r="AD56" s="105"/>
      <c r="AE56" s="105"/>
      <c r="AF56" s="105"/>
      <c r="AG56" s="87">
        <v>3</v>
      </c>
      <c r="AH56" s="84"/>
      <c r="AI56" s="61"/>
      <c r="AJ56" s="61"/>
      <c r="AK56" s="61"/>
      <c r="AL56" s="61"/>
    </row>
    <row r="57" spans="1:38" s="29" customFormat="1" ht="10.5" hidden="1" customHeight="1" x14ac:dyDescent="0.25">
      <c r="A57" s="84" t="s">
        <v>195</v>
      </c>
      <c r="B57" s="84"/>
      <c r="C57" s="85"/>
      <c r="D57" s="85"/>
      <c r="E57" s="85"/>
      <c r="F57" s="85"/>
      <c r="G57" s="85"/>
      <c r="H57" s="85"/>
      <c r="I57" s="117"/>
      <c r="J57" s="85"/>
      <c r="K57" s="100"/>
      <c r="L57" s="100"/>
      <c r="M57" s="99">
        <v>4</v>
      </c>
      <c r="N57" s="99"/>
      <c r="O57" s="84" t="s">
        <v>195</v>
      </c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110"/>
      <c r="AB57" s="84"/>
      <c r="AC57" s="88"/>
      <c r="AD57" s="105"/>
      <c r="AE57" s="113"/>
      <c r="AF57" s="113"/>
      <c r="AG57" s="80">
        <v>4</v>
      </c>
      <c r="AH57" s="79"/>
      <c r="AI57" s="61"/>
      <c r="AJ57" s="61"/>
      <c r="AK57" s="61"/>
      <c r="AL57" s="61"/>
    </row>
    <row r="58" spans="1:38" s="29" customFormat="1" ht="10.5" hidden="1" customHeight="1" x14ac:dyDescent="0.25">
      <c r="A58" s="84" t="s">
        <v>196</v>
      </c>
      <c r="B58" s="84"/>
      <c r="C58" s="85"/>
      <c r="D58" s="85"/>
      <c r="E58" s="85"/>
      <c r="F58" s="85"/>
      <c r="G58" s="85"/>
      <c r="H58" s="85"/>
      <c r="I58" s="117"/>
      <c r="J58" s="85"/>
      <c r="K58" s="100"/>
      <c r="L58" s="100"/>
      <c r="M58" s="99">
        <v>5</v>
      </c>
      <c r="N58" s="99"/>
      <c r="O58" s="84" t="s">
        <v>196</v>
      </c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110"/>
      <c r="AB58" s="84"/>
      <c r="AC58" s="88"/>
      <c r="AD58" s="113"/>
      <c r="AE58" s="113"/>
      <c r="AF58" s="113"/>
      <c r="AG58" s="80">
        <v>5</v>
      </c>
      <c r="AH58" s="79"/>
      <c r="AI58" s="61"/>
      <c r="AJ58" s="61"/>
      <c r="AK58" s="61"/>
      <c r="AL58" s="61"/>
    </row>
    <row r="59" spans="1:38" s="29" customFormat="1" ht="10.5" hidden="1" customHeight="1" x14ac:dyDescent="0.25">
      <c r="A59" s="94" t="s">
        <v>197</v>
      </c>
      <c r="B59" s="94"/>
      <c r="C59" s="91"/>
      <c r="D59" s="91"/>
      <c r="E59" s="91"/>
      <c r="F59" s="91"/>
      <c r="G59" s="91"/>
      <c r="H59" s="91"/>
      <c r="I59" s="114"/>
      <c r="J59" s="91"/>
      <c r="K59" s="90"/>
      <c r="L59" s="90"/>
      <c r="M59" s="67">
        <v>6</v>
      </c>
      <c r="N59" s="67"/>
      <c r="O59" s="94" t="s">
        <v>197</v>
      </c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115"/>
      <c r="AB59" s="94"/>
      <c r="AC59" s="93"/>
      <c r="AD59" s="97"/>
      <c r="AE59" s="97"/>
      <c r="AF59" s="97"/>
      <c r="AG59" s="92">
        <v>6</v>
      </c>
      <c r="AH59" s="64"/>
      <c r="AI59" s="61"/>
      <c r="AJ59" s="61"/>
      <c r="AK59" s="61"/>
      <c r="AL59" s="61"/>
    </row>
    <row r="60" spans="1:38" s="29" customFormat="1" ht="10.5" hidden="1" customHeight="1" x14ac:dyDescent="0.25">
      <c r="A60" s="94" t="s">
        <v>198</v>
      </c>
      <c r="B60" s="94"/>
      <c r="C60" s="91"/>
      <c r="D60" s="91"/>
      <c r="E60" s="91"/>
      <c r="F60" s="91"/>
      <c r="G60" s="91"/>
      <c r="H60" s="91"/>
      <c r="I60" s="114"/>
      <c r="J60" s="91"/>
      <c r="K60" s="101"/>
      <c r="L60" s="101"/>
      <c r="M60" s="91">
        <v>9</v>
      </c>
      <c r="N60" s="91"/>
      <c r="O60" s="94" t="s">
        <v>198</v>
      </c>
      <c r="P60" s="94"/>
      <c r="Q60" s="94"/>
      <c r="R60" s="94"/>
      <c r="S60" s="94"/>
      <c r="T60" s="94"/>
      <c r="U60" s="94"/>
      <c r="V60" s="94"/>
      <c r="W60" s="94"/>
      <c r="X60" s="94"/>
      <c r="Y60" s="94"/>
      <c r="Z60" s="94"/>
      <c r="AA60" s="115"/>
      <c r="AB60" s="94"/>
      <c r="AC60" s="93"/>
      <c r="AD60" s="106"/>
      <c r="AE60" s="106"/>
      <c r="AF60" s="106"/>
      <c r="AG60" s="119">
        <v>9</v>
      </c>
      <c r="AH60" s="94"/>
      <c r="AI60" s="61"/>
      <c r="AJ60" s="61"/>
      <c r="AK60" s="61"/>
      <c r="AL60" s="61"/>
    </row>
    <row r="61" spans="1:38" s="29" customFormat="1" ht="15" customHeight="1" x14ac:dyDescent="0.25">
      <c r="A61" s="253" t="s">
        <v>199</v>
      </c>
      <c r="B61" s="254"/>
      <c r="C61" s="255"/>
      <c r="D61" s="255"/>
      <c r="E61" s="255"/>
      <c r="F61" s="255"/>
      <c r="G61" s="256"/>
      <c r="H61" s="256"/>
      <c r="I61" s="256"/>
      <c r="J61" s="256"/>
      <c r="K61" s="256"/>
      <c r="L61" s="256"/>
      <c r="M61" s="256"/>
      <c r="N61" s="256"/>
      <c r="O61" s="73" t="s">
        <v>199</v>
      </c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112"/>
      <c r="AB61" s="64"/>
      <c r="AC61" s="64"/>
      <c r="AD61" s="97"/>
      <c r="AE61" s="97"/>
      <c r="AF61" s="97"/>
      <c r="AG61" s="72"/>
      <c r="AH61" s="72"/>
      <c r="AI61" s="61"/>
      <c r="AJ61" s="61"/>
      <c r="AK61" s="61"/>
      <c r="AL61" s="61"/>
    </row>
    <row r="62" spans="1:38" s="29" customFormat="1" ht="15" customHeight="1" x14ac:dyDescent="0.25">
      <c r="A62" s="76" t="s">
        <v>200</v>
      </c>
      <c r="B62" s="76"/>
      <c r="C62" s="77"/>
      <c r="D62" s="77"/>
      <c r="E62" s="77"/>
      <c r="F62" s="77"/>
      <c r="G62" s="77"/>
      <c r="H62" s="77"/>
      <c r="I62" s="77"/>
      <c r="J62" s="77"/>
      <c r="K62" s="78"/>
      <c r="L62" s="78"/>
      <c r="M62" s="77"/>
      <c r="N62" s="77">
        <f>VLOOKUP(A62,P6100data!A:T,20,FALSE)</f>
        <v>0</v>
      </c>
      <c r="O62" s="79" t="s">
        <v>200</v>
      </c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81"/>
      <c r="AB62" s="81"/>
      <c r="AC62" s="80"/>
      <c r="AD62" s="82"/>
      <c r="AE62" s="82"/>
      <c r="AF62" s="82"/>
      <c r="AG62" s="79"/>
      <c r="AH62" s="79"/>
      <c r="AI62" s="61"/>
      <c r="AJ62" s="61"/>
      <c r="AK62" s="61"/>
      <c r="AL62" s="61"/>
    </row>
    <row r="63" spans="1:38" s="29" customFormat="1" ht="10.5" hidden="1" customHeight="1" x14ac:dyDescent="0.25">
      <c r="A63" s="79" t="s">
        <v>337</v>
      </c>
      <c r="B63" s="79"/>
      <c r="C63" s="99"/>
      <c r="D63" s="99"/>
      <c r="E63" s="99"/>
      <c r="F63" s="99"/>
      <c r="G63" s="99"/>
      <c r="H63" s="99"/>
      <c r="I63" s="99"/>
      <c r="J63" s="99"/>
      <c r="K63" s="100"/>
      <c r="L63" s="100"/>
      <c r="M63" s="85"/>
      <c r="N63" s="85">
        <v>1</v>
      </c>
      <c r="O63" s="79" t="s">
        <v>337</v>
      </c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81"/>
      <c r="AB63" s="81"/>
      <c r="AC63" s="80"/>
      <c r="AD63" s="82"/>
      <c r="AE63" s="82"/>
      <c r="AF63" s="82"/>
      <c r="AG63" s="84"/>
      <c r="AH63" s="84"/>
      <c r="AI63" s="61"/>
      <c r="AJ63" s="61"/>
      <c r="AK63" s="61"/>
      <c r="AL63" s="61"/>
    </row>
    <row r="64" spans="1:38" s="29" customFormat="1" ht="10.5" hidden="1" customHeight="1" x14ac:dyDescent="0.25">
      <c r="A64" s="79" t="s">
        <v>338</v>
      </c>
      <c r="B64" s="79"/>
      <c r="C64" s="99"/>
      <c r="D64" s="99"/>
      <c r="E64" s="99"/>
      <c r="F64" s="99"/>
      <c r="G64" s="99"/>
      <c r="H64" s="99"/>
      <c r="I64" s="99"/>
      <c r="J64" s="99"/>
      <c r="K64" s="86"/>
      <c r="L64" s="86"/>
      <c r="M64" s="85"/>
      <c r="N64" s="85">
        <v>2</v>
      </c>
      <c r="O64" s="79" t="s">
        <v>338</v>
      </c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81"/>
      <c r="AB64" s="81"/>
      <c r="AC64" s="80"/>
      <c r="AD64" s="89"/>
      <c r="AE64" s="89"/>
      <c r="AF64" s="89"/>
      <c r="AG64" s="84"/>
      <c r="AH64" s="84"/>
      <c r="AI64" s="61"/>
      <c r="AJ64" s="61"/>
      <c r="AK64" s="61"/>
      <c r="AL64" s="61"/>
    </row>
    <row r="65" spans="1:38" s="29" customFormat="1" ht="10.5" hidden="1" customHeight="1" x14ac:dyDescent="0.25">
      <c r="A65" s="79" t="s">
        <v>339</v>
      </c>
      <c r="B65" s="79"/>
      <c r="C65" s="99"/>
      <c r="D65" s="99"/>
      <c r="E65" s="99"/>
      <c r="F65" s="99"/>
      <c r="G65" s="99"/>
      <c r="H65" s="99"/>
      <c r="I65" s="99"/>
      <c r="J65" s="99"/>
      <c r="K65" s="86"/>
      <c r="L65" s="86"/>
      <c r="M65" s="85"/>
      <c r="N65" s="85">
        <v>3</v>
      </c>
      <c r="O65" s="79" t="s">
        <v>339</v>
      </c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81"/>
      <c r="AB65" s="81"/>
      <c r="AC65" s="80"/>
      <c r="AD65" s="89"/>
      <c r="AE65" s="89"/>
      <c r="AF65" s="89"/>
      <c r="AG65" s="84"/>
      <c r="AH65" s="84"/>
      <c r="AI65" s="61"/>
      <c r="AJ65" s="61"/>
      <c r="AK65" s="61"/>
      <c r="AL65" s="61"/>
    </row>
    <row r="66" spans="1:38" s="29" customFormat="1" ht="10.5" hidden="1" customHeight="1" x14ac:dyDescent="0.25">
      <c r="A66" s="84" t="s">
        <v>201</v>
      </c>
      <c r="B66" s="84"/>
      <c r="C66" s="85"/>
      <c r="D66" s="85"/>
      <c r="E66" s="85"/>
      <c r="F66" s="85"/>
      <c r="G66" s="85"/>
      <c r="H66" s="85"/>
      <c r="I66" s="85"/>
      <c r="J66" s="85"/>
      <c r="K66" s="86"/>
      <c r="L66" s="86"/>
      <c r="M66" s="85"/>
      <c r="N66" s="85">
        <v>5</v>
      </c>
      <c r="O66" s="84" t="s">
        <v>201</v>
      </c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8"/>
      <c r="AB66" s="88"/>
      <c r="AC66" s="87"/>
      <c r="AD66" s="89"/>
      <c r="AE66" s="89"/>
      <c r="AF66" s="89"/>
      <c r="AG66" s="84"/>
      <c r="AH66" s="84"/>
      <c r="AI66" s="61"/>
      <c r="AJ66" s="61"/>
      <c r="AK66" s="61"/>
      <c r="AL66" s="61"/>
    </row>
    <row r="67" spans="1:38" s="29" customFormat="1" ht="10.5" customHeight="1" x14ac:dyDescent="0.25">
      <c r="A67" s="73"/>
      <c r="B67" s="64"/>
      <c r="C67" s="67"/>
      <c r="D67" s="67"/>
      <c r="E67" s="67"/>
      <c r="F67" s="67"/>
      <c r="G67" s="67"/>
      <c r="H67" s="67"/>
      <c r="I67" s="67"/>
      <c r="J67" s="67"/>
      <c r="K67" s="90"/>
      <c r="L67" s="90"/>
      <c r="M67" s="68"/>
      <c r="N67" s="68"/>
      <c r="O67" s="73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96"/>
      <c r="AB67" s="96"/>
      <c r="AC67" s="92"/>
      <c r="AD67" s="83"/>
      <c r="AE67" s="83"/>
      <c r="AF67" s="83"/>
      <c r="AG67" s="72"/>
      <c r="AH67" s="72"/>
      <c r="AI67" s="61"/>
      <c r="AJ67" s="61"/>
      <c r="AK67" s="61"/>
      <c r="AL67" s="61"/>
    </row>
    <row r="68" spans="1:38" s="29" customFormat="1" ht="10.5" customHeight="1" x14ac:dyDescent="0.25">
      <c r="A68" s="64"/>
      <c r="B68" s="64"/>
      <c r="C68" s="67"/>
      <c r="D68" s="67"/>
      <c r="E68" s="67"/>
      <c r="F68" s="67"/>
      <c r="G68" s="67"/>
      <c r="H68" s="67"/>
      <c r="I68" s="67"/>
      <c r="J68" s="67"/>
      <c r="K68" s="90"/>
      <c r="L68" s="90"/>
      <c r="M68" s="68"/>
      <c r="N68" s="68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96"/>
      <c r="AB68" s="96"/>
      <c r="AC68" s="92"/>
      <c r="AD68" s="83"/>
      <c r="AE68" s="83"/>
      <c r="AF68" s="83"/>
      <c r="AG68" s="72"/>
      <c r="AH68" s="72"/>
      <c r="AI68" s="61"/>
      <c r="AJ68" s="61"/>
      <c r="AK68" s="61"/>
      <c r="AL68" s="61"/>
    </row>
    <row r="69" spans="1:38" s="29" customFormat="1" ht="10.5" customHeight="1" x14ac:dyDescent="0.25">
      <c r="A69" s="64"/>
      <c r="B69" s="64"/>
      <c r="C69" s="67"/>
      <c r="D69" s="67"/>
      <c r="E69" s="67"/>
      <c r="F69" s="67"/>
      <c r="G69" s="67"/>
      <c r="H69" s="67"/>
      <c r="I69" s="67"/>
      <c r="J69" s="67"/>
      <c r="K69" s="90"/>
      <c r="L69" s="90"/>
      <c r="M69" s="68"/>
      <c r="N69" s="68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96"/>
      <c r="AB69" s="96"/>
      <c r="AC69" s="92"/>
      <c r="AD69" s="83"/>
      <c r="AE69" s="83"/>
      <c r="AF69" s="83"/>
      <c r="AG69" s="72"/>
      <c r="AH69" s="72"/>
      <c r="AI69" s="61"/>
      <c r="AJ69" s="61"/>
      <c r="AK69" s="61"/>
      <c r="AL69" s="61"/>
    </row>
    <row r="70" spans="1:38" s="29" customFormat="1" ht="10.5" customHeight="1" x14ac:dyDescent="0.25">
      <c r="A70" s="64"/>
      <c r="B70" s="64"/>
      <c r="C70" s="67"/>
      <c r="D70" s="67"/>
      <c r="E70" s="67"/>
      <c r="F70" s="67"/>
      <c r="G70" s="67"/>
      <c r="H70" s="67"/>
      <c r="I70" s="67"/>
      <c r="J70" s="67"/>
      <c r="K70" s="90"/>
      <c r="L70" s="90"/>
      <c r="M70" s="68"/>
      <c r="N70" s="68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96"/>
      <c r="AB70" s="96"/>
      <c r="AC70" s="92"/>
      <c r="AD70" s="83"/>
      <c r="AE70" s="83"/>
      <c r="AF70" s="83"/>
      <c r="AG70" s="72"/>
      <c r="AH70" s="72"/>
      <c r="AI70" s="61"/>
      <c r="AJ70" s="61"/>
      <c r="AK70" s="61"/>
      <c r="AL70" s="61"/>
    </row>
    <row r="71" spans="1:38" s="29" customFormat="1" ht="10.5" customHeight="1" x14ac:dyDescent="0.25">
      <c r="A71" s="64"/>
      <c r="B71" s="64"/>
      <c r="C71" s="67"/>
      <c r="D71" s="67"/>
      <c r="E71" s="67"/>
      <c r="F71" s="67"/>
      <c r="G71" s="67"/>
      <c r="H71" s="67"/>
      <c r="I71" s="67"/>
      <c r="J71" s="67"/>
      <c r="K71" s="90"/>
      <c r="L71" s="90"/>
      <c r="M71" s="68"/>
      <c r="N71" s="68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96"/>
      <c r="AB71" s="96"/>
      <c r="AC71" s="92"/>
      <c r="AD71" s="83"/>
      <c r="AE71" s="83"/>
      <c r="AF71" s="83"/>
      <c r="AG71" s="72"/>
      <c r="AH71" s="72"/>
      <c r="AI71" s="61"/>
      <c r="AJ71" s="61"/>
      <c r="AK71" s="61"/>
      <c r="AL71" s="61"/>
    </row>
    <row r="72" spans="1:38" s="36" customFormat="1" ht="10.5" customHeight="1" x14ac:dyDescent="0.25">
      <c r="A72" s="64"/>
      <c r="B72" s="64"/>
      <c r="C72" s="67"/>
      <c r="D72" s="67"/>
      <c r="E72" s="67"/>
      <c r="F72" s="67"/>
      <c r="G72" s="67"/>
      <c r="H72" s="67"/>
      <c r="I72" s="67"/>
      <c r="J72" s="67"/>
      <c r="K72" s="90"/>
      <c r="L72" s="90"/>
      <c r="M72" s="68"/>
      <c r="N72" s="68"/>
      <c r="O72" s="64"/>
      <c r="P72" s="64"/>
      <c r="Q72" s="64"/>
      <c r="R72" s="64"/>
      <c r="S72" s="64"/>
      <c r="T72" s="64"/>
      <c r="U72" s="64"/>
      <c r="V72" s="64"/>
      <c r="W72" s="96"/>
      <c r="X72" s="64"/>
      <c r="Y72" s="64"/>
      <c r="Z72" s="64"/>
      <c r="AA72" s="64"/>
      <c r="AB72" s="64"/>
      <c r="AC72" s="96"/>
      <c r="AD72" s="97"/>
      <c r="AE72" s="97"/>
      <c r="AF72" s="97"/>
      <c r="AG72" s="72"/>
      <c r="AH72" s="72"/>
      <c r="AI72" s="61"/>
      <c r="AJ72" s="61"/>
      <c r="AK72" s="61"/>
      <c r="AL72" s="61"/>
    </row>
    <row r="73" spans="1:38" ht="10.5" customHeight="1" x14ac:dyDescent="0.25">
      <c r="A73" s="64"/>
      <c r="B73" s="75"/>
      <c r="C73" s="120"/>
      <c r="D73" s="120"/>
      <c r="E73" s="120"/>
      <c r="F73" s="120"/>
      <c r="G73" s="120"/>
      <c r="H73" s="120"/>
      <c r="I73" s="120"/>
      <c r="J73" s="67"/>
      <c r="K73" s="90"/>
      <c r="L73" s="90"/>
      <c r="O73" s="64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96"/>
      <c r="AD73" s="97"/>
      <c r="AE73" s="97"/>
      <c r="AF73" s="97"/>
    </row>
    <row r="74" spans="1:38" ht="10.5" customHeight="1" x14ac:dyDescent="0.25">
      <c r="A74" s="377"/>
      <c r="B74" s="377"/>
      <c r="C74" s="377"/>
      <c r="D74" s="377"/>
      <c r="E74" s="377"/>
      <c r="F74" s="377"/>
      <c r="G74" s="377"/>
      <c r="H74" s="377"/>
      <c r="I74" s="377"/>
      <c r="J74" s="120"/>
      <c r="K74" s="121"/>
      <c r="L74" s="121"/>
      <c r="O74" s="377"/>
      <c r="P74" s="377"/>
      <c r="Q74" s="377"/>
      <c r="R74" s="377"/>
      <c r="S74" s="377"/>
      <c r="T74" s="377"/>
      <c r="U74" s="377"/>
      <c r="V74" s="377"/>
      <c r="W74" s="377"/>
      <c r="X74" s="377"/>
      <c r="Y74" s="377"/>
      <c r="Z74" s="377"/>
      <c r="AA74" s="377"/>
      <c r="AB74" s="377"/>
      <c r="AC74" s="75"/>
      <c r="AD74" s="122"/>
      <c r="AE74" s="122"/>
      <c r="AF74" s="122"/>
    </row>
    <row r="75" spans="1:38" ht="10.5" customHeight="1" x14ac:dyDescent="0.2">
      <c r="A75" s="75"/>
      <c r="B75" s="75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</row>
    <row r="76" spans="1:38" ht="10.5" customHeight="1" x14ac:dyDescent="0.2">
      <c r="A76" s="75"/>
      <c r="B76" s="75"/>
      <c r="C76" s="120"/>
      <c r="D76" s="120"/>
      <c r="E76" s="120"/>
      <c r="F76" s="120"/>
      <c r="G76" s="120"/>
      <c r="H76" s="120"/>
      <c r="I76" s="120"/>
      <c r="J76" s="120"/>
      <c r="K76" s="120"/>
      <c r="L76" s="120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</row>
  </sheetData>
  <mergeCells count="3">
    <mergeCell ref="A1:J1"/>
    <mergeCell ref="A74:I74"/>
    <mergeCell ref="O74:AB74"/>
  </mergeCells>
  <phoneticPr fontId="20" type="noConversion"/>
  <dataValidations count="9">
    <dataValidation type="list" allowBlank="1" showInputMessage="1" showErrorMessage="1" sqref="A62">
      <formula1>$O$62:$O$66</formula1>
    </dataValidation>
    <dataValidation type="list" allowBlank="1" showInputMessage="1" showErrorMessage="1" sqref="A53">
      <formula1>$O$53:$O$60</formula1>
    </dataValidation>
    <dataValidation type="list" allowBlank="1" showInputMessage="1" showErrorMessage="1" sqref="A48">
      <formula1>$O$48:$O$51</formula1>
    </dataValidation>
    <dataValidation type="list" allowBlank="1" showInputMessage="1" showErrorMessage="1" sqref="A45">
      <formula1>$O$45:$O$46</formula1>
    </dataValidation>
    <dataValidation type="list" allowBlank="1" showInputMessage="1" showErrorMessage="1" sqref="A40">
      <formula1>$O$40:$O$43</formula1>
    </dataValidation>
    <dataValidation type="list" allowBlank="1" showInputMessage="1" showErrorMessage="1" sqref="A30">
      <formula1>$O$30:$O$38</formula1>
    </dataValidation>
    <dataValidation type="list" allowBlank="1" showInputMessage="1" showErrorMessage="1" sqref="A20">
      <formula1>$O$20:$O$28</formula1>
    </dataValidation>
    <dataValidation type="list" allowBlank="1" showInputMessage="1" showErrorMessage="1" sqref="A10">
      <formula1>$O$10:$O$18</formula1>
    </dataValidation>
    <dataValidation type="list" allowBlank="1" showInputMessage="1" showErrorMessage="1" sqref="A5">
      <formula1>$O$5:$O$8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F79"/>
  <sheetViews>
    <sheetView view="pageBreakPreview" zoomScaleNormal="100" workbookViewId="0">
      <selection sqref="A1:P1"/>
    </sheetView>
  </sheetViews>
  <sheetFormatPr defaultRowHeight="10.5" customHeight="1" x14ac:dyDescent="0.25"/>
  <cols>
    <col min="1" max="1" width="60" style="145" customWidth="1"/>
    <col min="2" max="3" width="3" style="145" customWidth="1"/>
    <col min="4" max="4" width="2.5703125" style="145" customWidth="1"/>
    <col min="5" max="8" width="3.85546875" style="145" customWidth="1"/>
    <col min="9" max="9" width="2.5703125" style="145" customWidth="1"/>
    <col min="10" max="12" width="3.85546875" style="145" customWidth="1"/>
    <col min="13" max="13" width="2.5703125" style="145" customWidth="1"/>
    <col min="14" max="15" width="3.85546875" style="145" customWidth="1"/>
    <col min="16" max="16" width="9.140625" style="57"/>
    <col min="18" max="18" width="60" style="145" hidden="1" customWidth="1"/>
    <col min="19" max="20" width="3" style="145" hidden="1" customWidth="1"/>
    <col min="21" max="21" width="2.5703125" style="145" hidden="1" customWidth="1"/>
    <col min="22" max="25" width="3.85546875" style="145" hidden="1" customWidth="1"/>
    <col min="26" max="26" width="2.5703125" style="145" hidden="1" customWidth="1"/>
    <col min="27" max="29" width="3.85546875" style="145" hidden="1" customWidth="1"/>
    <col min="30" max="30" width="2.5703125" style="145" hidden="1" customWidth="1"/>
    <col min="31" max="32" width="3.85546875" style="145" hidden="1" customWidth="1"/>
  </cols>
  <sheetData>
    <row r="1" spans="1:32" s="41" customFormat="1" ht="45" customHeight="1" x14ac:dyDescent="0.35">
      <c r="A1" s="378" t="s">
        <v>384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56"/>
      <c r="Q1" s="44"/>
      <c r="R1" s="378" t="s">
        <v>301</v>
      </c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s="297" customFormat="1" ht="15" customHeight="1" x14ac:dyDescent="0.2">
      <c r="A2" s="299" t="s">
        <v>0</v>
      </c>
      <c r="B2" s="300" t="s">
        <v>302</v>
      </c>
      <c r="C2" s="300"/>
      <c r="D2" s="300" t="s">
        <v>1</v>
      </c>
      <c r="E2" s="301">
        <f>E4</f>
        <v>2</v>
      </c>
      <c r="F2" s="301">
        <f>F9</f>
        <v>1</v>
      </c>
      <c r="G2" s="301">
        <f>G19</f>
        <v>1</v>
      </c>
      <c r="H2" s="301">
        <f>H30</f>
        <v>0</v>
      </c>
      <c r="I2" s="300" t="s">
        <v>1</v>
      </c>
      <c r="J2" s="302">
        <f>J40</f>
        <v>0</v>
      </c>
      <c r="K2" s="302">
        <f>K45</f>
        <v>0</v>
      </c>
      <c r="L2" s="302">
        <f>L48</f>
        <v>2</v>
      </c>
      <c r="M2" s="303" t="s">
        <v>1</v>
      </c>
      <c r="N2" s="304">
        <f>N53</f>
        <v>1</v>
      </c>
      <c r="O2" s="304">
        <f>O62</f>
        <v>0</v>
      </c>
      <c r="P2" s="60"/>
      <c r="R2" s="172" t="s">
        <v>0</v>
      </c>
      <c r="S2" s="173" t="s">
        <v>302</v>
      </c>
      <c r="T2" s="173"/>
      <c r="U2" s="173" t="s">
        <v>1</v>
      </c>
      <c r="V2" s="173" t="s">
        <v>9</v>
      </c>
      <c r="W2" s="173" t="s">
        <v>9</v>
      </c>
      <c r="X2" s="173" t="s">
        <v>9</v>
      </c>
      <c r="Y2" s="173" t="s">
        <v>9</v>
      </c>
      <c r="Z2" s="173" t="s">
        <v>1</v>
      </c>
      <c r="AA2" s="176" t="s">
        <v>9</v>
      </c>
      <c r="AB2" s="209" t="s">
        <v>9</v>
      </c>
      <c r="AC2" s="209" t="s">
        <v>9</v>
      </c>
      <c r="AD2" s="176" t="s">
        <v>1</v>
      </c>
      <c r="AE2" s="176" t="s">
        <v>9</v>
      </c>
      <c r="AF2" s="176" t="s">
        <v>9</v>
      </c>
    </row>
    <row r="3" spans="1:32" s="29" customFormat="1" ht="15" customHeight="1" x14ac:dyDescent="0.25">
      <c r="A3" s="305" t="s">
        <v>7</v>
      </c>
      <c r="B3" s="306"/>
      <c r="C3" s="307"/>
      <c r="D3" s="307"/>
      <c r="E3" s="308"/>
      <c r="F3" s="307"/>
      <c r="G3" s="307"/>
      <c r="H3" s="306"/>
      <c r="I3" s="306"/>
      <c r="J3" s="306"/>
      <c r="K3" s="306"/>
      <c r="L3" s="306"/>
      <c r="M3" s="306"/>
      <c r="N3" s="306"/>
      <c r="O3" s="306"/>
      <c r="P3" s="58"/>
      <c r="R3" s="285" t="s">
        <v>7</v>
      </c>
      <c r="S3" s="286"/>
      <c r="T3" s="287"/>
      <c r="U3" s="287"/>
      <c r="V3" s="288"/>
      <c r="W3" s="287"/>
      <c r="X3" s="287"/>
      <c r="Y3" s="289"/>
      <c r="Z3" s="289"/>
      <c r="AA3" s="289"/>
      <c r="AB3" s="289"/>
      <c r="AC3" s="289"/>
      <c r="AD3" s="289"/>
      <c r="AE3" s="289"/>
      <c r="AF3" s="289"/>
    </row>
    <row r="4" spans="1:32" s="29" customFormat="1" ht="15" customHeight="1" x14ac:dyDescent="0.25">
      <c r="A4" s="205" t="s">
        <v>3</v>
      </c>
      <c r="B4" s="205"/>
      <c r="C4" s="205"/>
      <c r="D4" s="205"/>
      <c r="E4" s="206">
        <f>VLOOKUP(A4,P6170data!A:O,5,FALSE)</f>
        <v>2</v>
      </c>
      <c r="F4" s="207"/>
      <c r="G4" s="205"/>
      <c r="H4" s="205"/>
      <c r="I4" s="205"/>
      <c r="J4" s="205"/>
      <c r="K4" s="207"/>
      <c r="L4" s="208"/>
      <c r="M4" s="208"/>
      <c r="N4" s="205"/>
      <c r="O4" s="205"/>
      <c r="P4" s="58"/>
      <c r="R4" s="146" t="s">
        <v>2</v>
      </c>
      <c r="S4" s="146"/>
      <c r="T4" s="146"/>
      <c r="U4" s="146"/>
      <c r="V4" s="147">
        <v>1</v>
      </c>
      <c r="W4" s="148"/>
      <c r="X4" s="146"/>
      <c r="Y4" s="146"/>
      <c r="Z4" s="146"/>
      <c r="AA4" s="146"/>
      <c r="AB4" s="148"/>
      <c r="AC4" s="150"/>
      <c r="AD4" s="150"/>
      <c r="AE4" s="145"/>
      <c r="AF4" s="145"/>
    </row>
    <row r="5" spans="1:32" s="29" customFormat="1" ht="15" hidden="1" customHeight="1" x14ac:dyDescent="0.25">
      <c r="A5" s="146" t="s">
        <v>3</v>
      </c>
      <c r="B5" s="146"/>
      <c r="C5" s="146"/>
      <c r="D5" s="146"/>
      <c r="E5" s="147">
        <v>2</v>
      </c>
      <c r="F5" s="148"/>
      <c r="G5" s="146"/>
      <c r="H5" s="146"/>
      <c r="I5" s="146"/>
      <c r="J5" s="146"/>
      <c r="K5" s="148"/>
      <c r="L5" s="149"/>
      <c r="M5" s="149"/>
      <c r="N5" s="146"/>
      <c r="O5" s="146"/>
      <c r="P5" s="58"/>
      <c r="R5" s="151" t="s">
        <v>3</v>
      </c>
      <c r="S5" s="151"/>
      <c r="T5" s="151"/>
      <c r="U5" s="151"/>
      <c r="V5" s="152">
        <v>2</v>
      </c>
      <c r="W5" s="153"/>
      <c r="X5" s="151"/>
      <c r="Y5" s="151"/>
      <c r="Z5" s="151"/>
      <c r="AA5" s="151"/>
      <c r="AB5" s="153"/>
      <c r="AC5" s="154"/>
      <c r="AD5" s="154"/>
      <c r="AE5" s="151"/>
      <c r="AF5" s="151"/>
    </row>
    <row r="6" spans="1:32" s="29" customFormat="1" ht="15" hidden="1" customHeight="1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45"/>
      <c r="O6" s="145"/>
      <c r="P6" s="58"/>
      <c r="R6" s="151" t="s">
        <v>4</v>
      </c>
      <c r="S6" s="151"/>
      <c r="T6" s="151"/>
      <c r="U6" s="151"/>
      <c r="V6" s="152">
        <v>3</v>
      </c>
      <c r="W6" s="153"/>
      <c r="X6" s="151"/>
      <c r="Y6" s="151"/>
      <c r="Z6" s="151"/>
      <c r="AA6" s="151"/>
      <c r="AB6" s="153"/>
      <c r="AC6" s="150"/>
      <c r="AD6" s="150"/>
      <c r="AE6" s="145"/>
      <c r="AF6" s="145"/>
    </row>
    <row r="7" spans="1:32" s="29" customFormat="1" ht="15" hidden="1" customHeight="1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7"/>
      <c r="O7" s="157"/>
      <c r="P7" s="58"/>
      <c r="R7" s="144" t="s">
        <v>5</v>
      </c>
      <c r="S7" s="144"/>
      <c r="T7" s="144"/>
      <c r="U7" s="144"/>
      <c r="V7" s="155">
        <v>4</v>
      </c>
      <c r="W7" s="156"/>
      <c r="X7" s="156"/>
      <c r="Y7" s="156"/>
      <c r="Z7" s="156"/>
      <c r="AA7" s="156"/>
      <c r="AB7" s="156"/>
      <c r="AC7" s="156"/>
      <c r="AD7" s="156"/>
      <c r="AE7" s="157"/>
      <c r="AF7" s="157"/>
    </row>
    <row r="8" spans="1:32" s="29" customFormat="1" ht="15" customHeight="1" x14ac:dyDescent="0.25">
      <c r="A8" s="305" t="s">
        <v>303</v>
      </c>
      <c r="B8" s="306"/>
      <c r="C8" s="306"/>
      <c r="D8" s="306"/>
      <c r="E8" s="306"/>
      <c r="F8" s="306"/>
      <c r="G8" s="306"/>
      <c r="H8" s="306"/>
      <c r="I8" s="306"/>
      <c r="J8" s="306"/>
      <c r="K8" s="309"/>
      <c r="L8" s="310"/>
      <c r="M8" s="310"/>
      <c r="N8" s="306"/>
      <c r="O8" s="306"/>
      <c r="P8" s="58"/>
      <c r="R8" s="285" t="s">
        <v>303</v>
      </c>
      <c r="S8" s="286"/>
      <c r="T8" s="286"/>
      <c r="U8" s="286"/>
      <c r="V8" s="286"/>
      <c r="W8" s="286"/>
      <c r="X8" s="286"/>
      <c r="Y8" s="286"/>
      <c r="Z8" s="286"/>
      <c r="AA8" s="286"/>
      <c r="AB8" s="158"/>
      <c r="AC8" s="290"/>
      <c r="AD8" s="290"/>
      <c r="AE8" s="289"/>
      <c r="AF8" s="289"/>
    </row>
    <row r="9" spans="1:32" s="29" customFormat="1" ht="15" customHeight="1" x14ac:dyDescent="0.25">
      <c r="A9" s="316" t="s">
        <v>164</v>
      </c>
      <c r="B9" s="316"/>
      <c r="C9" s="316"/>
      <c r="D9" s="316"/>
      <c r="E9" s="316"/>
      <c r="F9" s="239">
        <f>VLOOKUP(A9,P6170data!A:O,6,FALSE)</f>
        <v>1</v>
      </c>
      <c r="G9" s="316"/>
      <c r="H9" s="316"/>
      <c r="I9" s="316"/>
      <c r="J9" s="316"/>
      <c r="K9" s="317"/>
      <c r="L9" s="316"/>
      <c r="M9" s="316"/>
      <c r="N9" s="316"/>
      <c r="O9" s="316"/>
      <c r="P9" s="58"/>
      <c r="R9" s="146" t="s">
        <v>6</v>
      </c>
      <c r="S9" s="146"/>
      <c r="T9" s="146"/>
      <c r="U9" s="146"/>
      <c r="V9" s="146"/>
      <c r="W9" s="147">
        <v>0</v>
      </c>
      <c r="X9" s="146"/>
      <c r="Y9" s="146"/>
      <c r="Z9" s="146"/>
      <c r="AA9" s="146"/>
      <c r="AB9" s="148"/>
      <c r="AC9" s="146"/>
      <c r="AD9" s="146"/>
      <c r="AE9" s="145"/>
      <c r="AF9" s="145"/>
    </row>
    <row r="10" spans="1:32" s="29" customFormat="1" ht="15" hidden="1" customHeight="1" x14ac:dyDescent="0.25">
      <c r="A10" s="146" t="s">
        <v>164</v>
      </c>
      <c r="B10" s="146"/>
      <c r="C10" s="146"/>
      <c r="D10" s="146"/>
      <c r="E10" s="146"/>
      <c r="F10" s="147">
        <v>1</v>
      </c>
      <c r="G10" s="146"/>
      <c r="H10" s="146"/>
      <c r="I10" s="146"/>
      <c r="J10" s="146"/>
      <c r="K10" s="148"/>
      <c r="L10" s="149"/>
      <c r="M10" s="149"/>
      <c r="N10" s="146"/>
      <c r="O10" s="146"/>
      <c r="P10" s="60"/>
      <c r="R10" s="146" t="s">
        <v>164</v>
      </c>
      <c r="S10" s="146"/>
      <c r="T10" s="146"/>
      <c r="U10" s="146"/>
      <c r="V10" s="146"/>
      <c r="W10" s="147">
        <v>1</v>
      </c>
      <c r="X10" s="146"/>
      <c r="Y10" s="146"/>
      <c r="Z10" s="146"/>
      <c r="AA10" s="146"/>
      <c r="AB10" s="148"/>
      <c r="AC10" s="149"/>
      <c r="AD10" s="149"/>
      <c r="AE10" s="151"/>
      <c r="AF10" s="151"/>
    </row>
    <row r="11" spans="1:32" s="29" customFormat="1" ht="15" hidden="1" customHeight="1" x14ac:dyDescent="0.25">
      <c r="A11" s="151" t="s">
        <v>165</v>
      </c>
      <c r="B11" s="151"/>
      <c r="C11" s="151"/>
      <c r="D11" s="151"/>
      <c r="E11" s="151"/>
      <c r="F11" s="152">
        <v>2</v>
      </c>
      <c r="G11" s="151"/>
      <c r="H11" s="151"/>
      <c r="I11" s="151"/>
      <c r="J11" s="151"/>
      <c r="K11" s="153"/>
      <c r="L11" s="150"/>
      <c r="M11" s="150"/>
      <c r="N11" s="145"/>
      <c r="O11" s="145"/>
      <c r="P11" s="60"/>
      <c r="R11" s="151" t="s">
        <v>165</v>
      </c>
      <c r="S11" s="151"/>
      <c r="T11" s="151"/>
      <c r="U11" s="151"/>
      <c r="V11" s="151"/>
      <c r="W11" s="152">
        <v>2</v>
      </c>
      <c r="X11" s="151"/>
      <c r="Y11" s="151"/>
      <c r="Z11" s="151"/>
      <c r="AA11" s="151"/>
      <c r="AB11" s="153"/>
      <c r="AC11" s="150"/>
      <c r="AD11" s="150"/>
      <c r="AE11" s="145"/>
      <c r="AF11" s="145"/>
    </row>
    <row r="12" spans="1:32" s="29" customFormat="1" ht="15" hidden="1" customHeight="1" x14ac:dyDescent="0.25">
      <c r="A12" s="151" t="s">
        <v>166</v>
      </c>
      <c r="B12" s="151"/>
      <c r="C12" s="151"/>
      <c r="D12" s="151"/>
      <c r="E12" s="151"/>
      <c r="F12" s="152">
        <v>3</v>
      </c>
      <c r="G12" s="151"/>
      <c r="H12" s="151"/>
      <c r="I12" s="151"/>
      <c r="J12" s="151"/>
      <c r="K12" s="153"/>
      <c r="L12" s="154"/>
      <c r="M12" s="154"/>
      <c r="N12" s="151"/>
      <c r="O12" s="151"/>
      <c r="P12" s="60"/>
      <c r="R12" s="151" t="s">
        <v>166</v>
      </c>
      <c r="S12" s="151"/>
      <c r="T12" s="151"/>
      <c r="U12" s="151"/>
      <c r="V12" s="151"/>
      <c r="W12" s="152">
        <v>3</v>
      </c>
      <c r="X12" s="151"/>
      <c r="Y12" s="151"/>
      <c r="Z12" s="151"/>
      <c r="AA12" s="151"/>
      <c r="AB12" s="153"/>
      <c r="AC12" s="154"/>
      <c r="AD12" s="154"/>
      <c r="AE12" s="151"/>
      <c r="AF12" s="151"/>
    </row>
    <row r="13" spans="1:32" s="29" customFormat="1" ht="15" hidden="1" customHeight="1" x14ac:dyDescent="0.25">
      <c r="A13" s="151" t="s">
        <v>167</v>
      </c>
      <c r="B13" s="151"/>
      <c r="C13" s="151"/>
      <c r="D13" s="151"/>
      <c r="E13" s="151"/>
      <c r="F13" s="152">
        <v>4</v>
      </c>
      <c r="G13" s="151"/>
      <c r="H13" s="151"/>
      <c r="I13" s="151"/>
      <c r="J13" s="151"/>
      <c r="K13" s="153"/>
      <c r="L13" s="150"/>
      <c r="M13" s="150"/>
      <c r="N13" s="145"/>
      <c r="O13" s="145"/>
      <c r="P13" s="60"/>
      <c r="R13" s="151" t="s">
        <v>167</v>
      </c>
      <c r="S13" s="151"/>
      <c r="T13" s="151"/>
      <c r="U13" s="151"/>
      <c r="V13" s="151"/>
      <c r="W13" s="152">
        <v>4</v>
      </c>
      <c r="X13" s="151"/>
      <c r="Y13" s="151"/>
      <c r="Z13" s="151"/>
      <c r="AA13" s="151"/>
      <c r="AB13" s="153"/>
      <c r="AC13" s="150"/>
      <c r="AD13" s="150"/>
      <c r="AE13" s="145"/>
      <c r="AF13" s="145"/>
    </row>
    <row r="14" spans="1:32" s="29" customFormat="1" ht="15" hidden="1" customHeight="1" x14ac:dyDescent="0.25">
      <c r="A14" s="151" t="s">
        <v>168</v>
      </c>
      <c r="B14" s="151"/>
      <c r="C14" s="151"/>
      <c r="D14" s="151"/>
      <c r="E14" s="151"/>
      <c r="F14" s="152">
        <v>5</v>
      </c>
      <c r="G14" s="151"/>
      <c r="H14" s="151"/>
      <c r="I14" s="151"/>
      <c r="J14" s="151"/>
      <c r="K14" s="153"/>
      <c r="L14" s="154"/>
      <c r="M14" s="154"/>
      <c r="N14" s="151"/>
      <c r="O14" s="151"/>
      <c r="P14" s="60"/>
      <c r="R14" s="151" t="s">
        <v>168</v>
      </c>
      <c r="S14" s="151"/>
      <c r="T14" s="151"/>
      <c r="U14" s="151"/>
      <c r="V14" s="151"/>
      <c r="W14" s="152">
        <v>5</v>
      </c>
      <c r="X14" s="151"/>
      <c r="Y14" s="151"/>
      <c r="Z14" s="151"/>
      <c r="AA14" s="151"/>
      <c r="AB14" s="153"/>
      <c r="AC14" s="154"/>
      <c r="AD14" s="154"/>
      <c r="AE14" s="151"/>
      <c r="AF14" s="151"/>
    </row>
    <row r="15" spans="1:32" s="29" customFormat="1" ht="15" hidden="1" customHeight="1" x14ac:dyDescent="0.25">
      <c r="A15" s="151" t="s">
        <v>169</v>
      </c>
      <c r="B15" s="151"/>
      <c r="C15" s="151"/>
      <c r="D15" s="151"/>
      <c r="E15" s="151"/>
      <c r="F15" s="152">
        <v>6</v>
      </c>
      <c r="G15" s="151"/>
      <c r="H15" s="151"/>
      <c r="I15" s="151"/>
      <c r="J15" s="151"/>
      <c r="K15" s="153"/>
      <c r="L15" s="150"/>
      <c r="M15" s="150"/>
      <c r="N15" s="145"/>
      <c r="O15" s="145"/>
      <c r="P15" s="60"/>
      <c r="R15" s="151" t="s">
        <v>169</v>
      </c>
      <c r="S15" s="151"/>
      <c r="T15" s="151"/>
      <c r="U15" s="151"/>
      <c r="V15" s="151"/>
      <c r="W15" s="152">
        <v>6</v>
      </c>
      <c r="X15" s="151"/>
      <c r="Y15" s="151"/>
      <c r="Z15" s="151"/>
      <c r="AA15" s="151"/>
      <c r="AB15" s="153"/>
      <c r="AC15" s="150"/>
      <c r="AD15" s="150"/>
      <c r="AE15" s="145"/>
      <c r="AF15" s="145"/>
    </row>
    <row r="16" spans="1:32" s="29" customFormat="1" ht="15" hidden="1" customHeight="1" x14ac:dyDescent="0.25">
      <c r="A16" s="151" t="s">
        <v>170</v>
      </c>
      <c r="B16" s="151"/>
      <c r="C16" s="151"/>
      <c r="D16" s="151"/>
      <c r="E16" s="151"/>
      <c r="F16" s="152">
        <v>7</v>
      </c>
      <c r="G16" s="151"/>
      <c r="H16" s="151"/>
      <c r="I16" s="151"/>
      <c r="J16" s="151"/>
      <c r="K16" s="153"/>
      <c r="L16" s="154"/>
      <c r="M16" s="154"/>
      <c r="N16" s="151"/>
      <c r="O16" s="151"/>
      <c r="P16" s="60"/>
      <c r="R16" s="151" t="s">
        <v>170</v>
      </c>
      <c r="S16" s="151"/>
      <c r="T16" s="151"/>
      <c r="U16" s="151"/>
      <c r="V16" s="151"/>
      <c r="W16" s="152">
        <v>7</v>
      </c>
      <c r="X16" s="151"/>
      <c r="Y16" s="151"/>
      <c r="Z16" s="151"/>
      <c r="AA16" s="151"/>
      <c r="AB16" s="153"/>
      <c r="AC16" s="154"/>
      <c r="AD16" s="154"/>
      <c r="AE16" s="151"/>
      <c r="AF16" s="151"/>
    </row>
    <row r="17" spans="1:32" s="29" customFormat="1" ht="15" hidden="1" customHeight="1" x14ac:dyDescent="0.25">
      <c r="A17" s="144" t="s">
        <v>171</v>
      </c>
      <c r="B17" s="144"/>
      <c r="C17" s="144"/>
      <c r="D17" s="144"/>
      <c r="E17" s="144"/>
      <c r="F17" s="155">
        <v>8</v>
      </c>
      <c r="G17" s="157"/>
      <c r="H17" s="157"/>
      <c r="I17" s="157"/>
      <c r="J17" s="157"/>
      <c r="K17" s="156"/>
      <c r="L17" s="159"/>
      <c r="M17" s="159"/>
      <c r="N17" s="157"/>
      <c r="O17" s="157"/>
      <c r="P17" s="60"/>
      <c r="R17" s="144" t="s">
        <v>171</v>
      </c>
      <c r="S17" s="144"/>
      <c r="T17" s="144"/>
      <c r="U17" s="144"/>
      <c r="V17" s="144"/>
      <c r="W17" s="155">
        <v>8</v>
      </c>
      <c r="X17" s="157"/>
      <c r="Y17" s="157"/>
      <c r="Z17" s="157"/>
      <c r="AA17" s="157"/>
      <c r="AB17" s="156"/>
      <c r="AC17" s="159"/>
      <c r="AD17" s="159"/>
      <c r="AE17" s="157"/>
      <c r="AF17" s="157"/>
    </row>
    <row r="18" spans="1:32" s="29" customFormat="1" ht="15" customHeight="1" x14ac:dyDescent="0.25">
      <c r="A18" s="305" t="s">
        <v>304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9"/>
      <c r="L18" s="310"/>
      <c r="M18" s="310"/>
      <c r="N18" s="306"/>
      <c r="O18" s="306"/>
      <c r="P18" s="58"/>
      <c r="R18" s="285" t="s">
        <v>304</v>
      </c>
      <c r="S18" s="289"/>
      <c r="T18" s="289"/>
      <c r="U18" s="289"/>
      <c r="V18" s="289"/>
      <c r="W18" s="289"/>
      <c r="X18" s="289"/>
      <c r="Y18" s="289"/>
      <c r="Z18" s="289"/>
      <c r="AA18" s="289"/>
      <c r="AB18" s="291"/>
      <c r="AC18" s="292"/>
      <c r="AD18" s="292"/>
      <c r="AE18" s="289"/>
      <c r="AF18" s="289"/>
    </row>
    <row r="19" spans="1:32" s="29" customFormat="1" ht="15" customHeight="1" x14ac:dyDescent="0.25">
      <c r="A19" s="205" t="s">
        <v>115</v>
      </c>
      <c r="B19" s="205"/>
      <c r="C19" s="205"/>
      <c r="D19" s="205"/>
      <c r="E19" s="205"/>
      <c r="F19" s="205"/>
      <c r="G19" s="206">
        <f>VLOOKUP(A19,P6170data!A:O,7,FALSE)</f>
        <v>1</v>
      </c>
      <c r="H19" s="205"/>
      <c r="I19" s="205"/>
      <c r="J19" s="205"/>
      <c r="K19" s="205"/>
      <c r="L19" s="208"/>
      <c r="M19" s="208"/>
      <c r="N19" s="205"/>
      <c r="O19" s="205"/>
      <c r="P19" s="58"/>
      <c r="R19" s="146" t="s">
        <v>6</v>
      </c>
      <c r="S19" s="146"/>
      <c r="T19" s="146"/>
      <c r="U19" s="146"/>
      <c r="V19" s="146"/>
      <c r="W19" s="146"/>
      <c r="X19" s="147">
        <v>0</v>
      </c>
      <c r="Y19" s="146"/>
      <c r="Z19" s="146"/>
      <c r="AA19" s="146"/>
      <c r="AB19" s="146"/>
      <c r="AC19" s="150"/>
      <c r="AD19" s="150"/>
      <c r="AE19" s="145"/>
      <c r="AF19" s="145"/>
    </row>
    <row r="20" spans="1:32" s="29" customFormat="1" ht="15" hidden="1" customHeight="1" x14ac:dyDescent="0.25">
      <c r="A20" s="146" t="s">
        <v>115</v>
      </c>
      <c r="B20" s="146"/>
      <c r="C20" s="146"/>
      <c r="D20" s="146"/>
      <c r="E20" s="146"/>
      <c r="F20" s="146"/>
      <c r="G20" s="147">
        <v>1</v>
      </c>
      <c r="H20" s="146"/>
      <c r="I20" s="146"/>
      <c r="J20" s="146"/>
      <c r="K20" s="146"/>
      <c r="L20" s="149"/>
      <c r="M20" s="149"/>
      <c r="N20" s="146"/>
      <c r="O20" s="146"/>
      <c r="P20" s="60"/>
      <c r="R20" s="151" t="s">
        <v>115</v>
      </c>
      <c r="S20" s="151"/>
      <c r="T20" s="151"/>
      <c r="U20" s="151"/>
      <c r="V20" s="151"/>
      <c r="W20" s="151"/>
      <c r="X20" s="152">
        <v>1</v>
      </c>
      <c r="Y20" s="151"/>
      <c r="Z20" s="151"/>
      <c r="AA20" s="151"/>
      <c r="AB20" s="151"/>
      <c r="AC20" s="154"/>
      <c r="AD20" s="154"/>
      <c r="AE20" s="151"/>
      <c r="AF20" s="151"/>
    </row>
    <row r="21" spans="1:32" s="29" customFormat="1" ht="15" hidden="1" customHeight="1" x14ac:dyDescent="0.25">
      <c r="A21" s="151" t="s">
        <v>165</v>
      </c>
      <c r="B21" s="151"/>
      <c r="C21" s="151"/>
      <c r="D21" s="151"/>
      <c r="E21" s="151"/>
      <c r="F21" s="151"/>
      <c r="G21" s="152">
        <v>2</v>
      </c>
      <c r="H21" s="151"/>
      <c r="I21" s="151"/>
      <c r="J21" s="151"/>
      <c r="K21" s="151"/>
      <c r="L21" s="150"/>
      <c r="M21" s="150"/>
      <c r="N21" s="145"/>
      <c r="O21" s="145"/>
      <c r="P21" s="60"/>
      <c r="R21" s="151" t="s">
        <v>165</v>
      </c>
      <c r="S21" s="151"/>
      <c r="T21" s="151"/>
      <c r="U21" s="151"/>
      <c r="V21" s="151"/>
      <c r="W21" s="151"/>
      <c r="X21" s="152">
        <v>2</v>
      </c>
      <c r="Y21" s="151"/>
      <c r="Z21" s="151"/>
      <c r="AA21" s="151"/>
      <c r="AB21" s="151"/>
      <c r="AC21" s="150"/>
      <c r="AD21" s="150"/>
      <c r="AE21" s="145"/>
      <c r="AF21" s="145"/>
    </row>
    <row r="22" spans="1:32" s="29" customFormat="1" ht="15" hidden="1" customHeight="1" x14ac:dyDescent="0.25">
      <c r="A22" s="151" t="s">
        <v>173</v>
      </c>
      <c r="B22" s="151"/>
      <c r="C22" s="151"/>
      <c r="D22" s="151"/>
      <c r="E22" s="151"/>
      <c r="F22" s="151"/>
      <c r="G22" s="152">
        <v>3</v>
      </c>
      <c r="H22" s="151"/>
      <c r="I22" s="151"/>
      <c r="J22" s="151"/>
      <c r="K22" s="151"/>
      <c r="L22" s="160"/>
      <c r="M22" s="160"/>
      <c r="N22" s="151"/>
      <c r="O22" s="151"/>
      <c r="P22" s="60"/>
      <c r="R22" s="151" t="s">
        <v>173</v>
      </c>
      <c r="S22" s="151"/>
      <c r="T22" s="151"/>
      <c r="U22" s="151"/>
      <c r="V22" s="151"/>
      <c r="W22" s="151"/>
      <c r="X22" s="152">
        <v>3</v>
      </c>
      <c r="Y22" s="151"/>
      <c r="Z22" s="151"/>
      <c r="AA22" s="151"/>
      <c r="AB22" s="151"/>
      <c r="AC22" s="160"/>
      <c r="AD22" s="160"/>
      <c r="AE22" s="151"/>
      <c r="AF22" s="151"/>
    </row>
    <row r="23" spans="1:32" s="29" customFormat="1" ht="15" hidden="1" customHeight="1" x14ac:dyDescent="0.25">
      <c r="A23" s="151" t="s">
        <v>167</v>
      </c>
      <c r="B23" s="151"/>
      <c r="C23" s="151"/>
      <c r="D23" s="151"/>
      <c r="E23" s="151"/>
      <c r="F23" s="151"/>
      <c r="G23" s="152">
        <v>4</v>
      </c>
      <c r="H23" s="151"/>
      <c r="I23" s="151"/>
      <c r="J23" s="151"/>
      <c r="K23" s="151"/>
      <c r="L23" s="161"/>
      <c r="M23" s="161"/>
      <c r="N23" s="145"/>
      <c r="O23" s="145"/>
      <c r="P23" s="60"/>
      <c r="R23" s="151" t="s">
        <v>167</v>
      </c>
      <c r="S23" s="151"/>
      <c r="T23" s="151"/>
      <c r="U23" s="151"/>
      <c r="V23" s="151"/>
      <c r="W23" s="151"/>
      <c r="X23" s="152">
        <v>4</v>
      </c>
      <c r="Y23" s="151"/>
      <c r="Z23" s="151"/>
      <c r="AA23" s="151"/>
      <c r="AB23" s="151"/>
      <c r="AC23" s="161"/>
      <c r="AD23" s="161"/>
      <c r="AE23" s="145"/>
      <c r="AF23" s="145"/>
    </row>
    <row r="24" spans="1:32" s="29" customFormat="1" ht="15" hidden="1" customHeight="1" x14ac:dyDescent="0.25">
      <c r="A24" s="151" t="s">
        <v>168</v>
      </c>
      <c r="B24" s="151"/>
      <c r="C24" s="151"/>
      <c r="D24" s="151"/>
      <c r="E24" s="151"/>
      <c r="F24" s="151"/>
      <c r="G24" s="152">
        <v>5</v>
      </c>
      <c r="H24" s="151"/>
      <c r="I24" s="151"/>
      <c r="J24" s="151"/>
      <c r="K24" s="151"/>
      <c r="L24" s="160"/>
      <c r="M24" s="160"/>
      <c r="N24" s="151"/>
      <c r="O24" s="151"/>
      <c r="P24" s="60"/>
      <c r="R24" s="151" t="s">
        <v>168</v>
      </c>
      <c r="S24" s="151"/>
      <c r="T24" s="151"/>
      <c r="U24" s="151"/>
      <c r="V24" s="151"/>
      <c r="W24" s="151"/>
      <c r="X24" s="152">
        <v>5</v>
      </c>
      <c r="Y24" s="151"/>
      <c r="Z24" s="151"/>
      <c r="AA24" s="151"/>
      <c r="AB24" s="151"/>
      <c r="AC24" s="160"/>
      <c r="AD24" s="160"/>
      <c r="AE24" s="151"/>
      <c r="AF24" s="151"/>
    </row>
    <row r="25" spans="1:32" s="29" customFormat="1" ht="15" hidden="1" customHeight="1" x14ac:dyDescent="0.25">
      <c r="A25" s="151" t="s">
        <v>169</v>
      </c>
      <c r="B25" s="151"/>
      <c r="C25" s="151"/>
      <c r="D25" s="151"/>
      <c r="E25" s="151"/>
      <c r="F25" s="151"/>
      <c r="G25" s="152">
        <v>6</v>
      </c>
      <c r="H25" s="151"/>
      <c r="I25" s="151"/>
      <c r="J25" s="151"/>
      <c r="K25" s="151"/>
      <c r="L25" s="161"/>
      <c r="M25" s="161"/>
      <c r="N25" s="145"/>
      <c r="O25" s="145"/>
      <c r="P25" s="60"/>
      <c r="R25" s="151" t="s">
        <v>169</v>
      </c>
      <c r="S25" s="151"/>
      <c r="T25" s="151"/>
      <c r="U25" s="151"/>
      <c r="V25" s="151"/>
      <c r="W25" s="151"/>
      <c r="X25" s="152">
        <v>6</v>
      </c>
      <c r="Y25" s="151"/>
      <c r="Z25" s="151"/>
      <c r="AA25" s="151"/>
      <c r="AB25" s="151"/>
      <c r="AC25" s="161"/>
      <c r="AD25" s="161"/>
      <c r="AE25" s="145"/>
      <c r="AF25" s="145"/>
    </row>
    <row r="26" spans="1:32" s="29" customFormat="1" ht="15" hidden="1" customHeight="1" x14ac:dyDescent="0.25">
      <c r="A26" s="151" t="s">
        <v>170</v>
      </c>
      <c r="B26" s="151"/>
      <c r="C26" s="151"/>
      <c r="D26" s="151"/>
      <c r="E26" s="151"/>
      <c r="F26" s="151"/>
      <c r="G26" s="152">
        <v>7</v>
      </c>
      <c r="H26" s="151"/>
      <c r="I26" s="151"/>
      <c r="J26" s="151"/>
      <c r="K26" s="151"/>
      <c r="L26" s="160"/>
      <c r="M26" s="160"/>
      <c r="N26" s="151"/>
      <c r="O26" s="151"/>
      <c r="P26" s="60"/>
      <c r="R26" s="151" t="s">
        <v>170</v>
      </c>
      <c r="S26" s="151"/>
      <c r="T26" s="151"/>
      <c r="U26" s="151"/>
      <c r="V26" s="151"/>
      <c r="W26" s="151"/>
      <c r="X26" s="152">
        <v>7</v>
      </c>
      <c r="Y26" s="151"/>
      <c r="Z26" s="151"/>
      <c r="AA26" s="151"/>
      <c r="AB26" s="151"/>
      <c r="AC26" s="160"/>
      <c r="AD26" s="160"/>
      <c r="AE26" s="151"/>
      <c r="AF26" s="151"/>
    </row>
    <row r="27" spans="1:32" s="29" customFormat="1" ht="15" hidden="1" customHeight="1" x14ac:dyDescent="0.25">
      <c r="A27" s="157" t="s">
        <v>171</v>
      </c>
      <c r="B27" s="151"/>
      <c r="C27" s="151"/>
      <c r="D27" s="151"/>
      <c r="E27" s="151"/>
      <c r="F27" s="151"/>
      <c r="G27" s="152">
        <v>8</v>
      </c>
      <c r="H27" s="151"/>
      <c r="I27" s="151"/>
      <c r="J27" s="151"/>
      <c r="K27" s="151"/>
      <c r="L27" s="160"/>
      <c r="M27" s="160"/>
      <c r="N27" s="151"/>
      <c r="O27" s="151"/>
      <c r="P27" s="60"/>
      <c r="R27" s="157" t="s">
        <v>171</v>
      </c>
      <c r="S27" s="151"/>
      <c r="T27" s="151"/>
      <c r="U27" s="151"/>
      <c r="V27" s="151"/>
      <c r="W27" s="151"/>
      <c r="X27" s="152">
        <v>8</v>
      </c>
      <c r="Y27" s="151"/>
      <c r="Z27" s="151"/>
      <c r="AA27" s="151"/>
      <c r="AB27" s="151"/>
      <c r="AC27" s="160"/>
      <c r="AD27" s="160"/>
      <c r="AE27" s="151"/>
      <c r="AF27" s="151"/>
    </row>
    <row r="28" spans="1:32" s="29" customFormat="1" ht="15" hidden="1" customHeight="1" x14ac:dyDescent="0.25">
      <c r="A28" s="157" t="s">
        <v>290</v>
      </c>
      <c r="B28" s="144"/>
      <c r="C28" s="144"/>
      <c r="D28" s="144"/>
      <c r="E28" s="144"/>
      <c r="F28" s="144"/>
      <c r="G28" s="155">
        <v>9</v>
      </c>
      <c r="H28" s="157"/>
      <c r="I28" s="157"/>
      <c r="J28" s="157"/>
      <c r="K28" s="157"/>
      <c r="L28" s="162"/>
      <c r="M28" s="162"/>
      <c r="N28" s="157"/>
      <c r="O28" s="157"/>
      <c r="P28" s="60"/>
      <c r="R28" s="157" t="s">
        <v>290</v>
      </c>
      <c r="S28" s="144"/>
      <c r="T28" s="144"/>
      <c r="U28" s="144"/>
      <c r="V28" s="144"/>
      <c r="W28" s="144"/>
      <c r="X28" s="155">
        <v>9</v>
      </c>
      <c r="Y28" s="157"/>
      <c r="Z28" s="157"/>
      <c r="AA28" s="157"/>
      <c r="AB28" s="157"/>
      <c r="AC28" s="162"/>
      <c r="AD28" s="162"/>
      <c r="AE28" s="157"/>
      <c r="AF28" s="157"/>
    </row>
    <row r="29" spans="1:32" s="29" customFormat="1" ht="15" customHeight="1" x14ac:dyDescent="0.25">
      <c r="A29" s="305" t="s">
        <v>305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9"/>
      <c r="L29" s="310"/>
      <c r="M29" s="310"/>
      <c r="N29" s="306"/>
      <c r="O29" s="306"/>
      <c r="P29" s="58"/>
      <c r="R29" s="285" t="s">
        <v>305</v>
      </c>
      <c r="S29" s="289"/>
      <c r="T29" s="289"/>
      <c r="U29" s="289"/>
      <c r="V29" s="289"/>
      <c r="W29" s="289"/>
      <c r="X29" s="289"/>
      <c r="Y29" s="289"/>
      <c r="Z29" s="289"/>
      <c r="AA29" s="289"/>
      <c r="AB29" s="291"/>
      <c r="AC29" s="292"/>
      <c r="AD29" s="292"/>
      <c r="AE29" s="289"/>
      <c r="AF29" s="289"/>
    </row>
    <row r="30" spans="1:32" s="29" customFormat="1" ht="15" customHeight="1" x14ac:dyDescent="0.25">
      <c r="A30" s="205" t="s">
        <v>6</v>
      </c>
      <c r="B30" s="205"/>
      <c r="C30" s="205"/>
      <c r="D30" s="205"/>
      <c r="E30" s="205"/>
      <c r="F30" s="205"/>
      <c r="G30" s="205"/>
      <c r="H30" s="206">
        <f>VLOOKUP(A30,P6170data!A:O,8,FALSE)</f>
        <v>0</v>
      </c>
      <c r="I30" s="205"/>
      <c r="J30" s="205"/>
      <c r="K30" s="207"/>
      <c r="L30" s="208"/>
      <c r="M30" s="208"/>
      <c r="N30" s="205"/>
      <c r="O30" s="205"/>
      <c r="P30" s="58"/>
      <c r="R30" s="146" t="s">
        <v>6</v>
      </c>
      <c r="S30" s="146"/>
      <c r="T30" s="146"/>
      <c r="U30" s="146"/>
      <c r="V30" s="146"/>
      <c r="W30" s="146"/>
      <c r="X30" s="146"/>
      <c r="Y30" s="147">
        <v>0</v>
      </c>
      <c r="Z30" s="146"/>
      <c r="AA30" s="146"/>
      <c r="AB30" s="148"/>
      <c r="AC30" s="149"/>
      <c r="AD30" s="149"/>
      <c r="AE30" s="146"/>
      <c r="AF30" s="146"/>
    </row>
    <row r="31" spans="1:32" s="29" customFormat="1" ht="15" hidden="1" customHeight="1" x14ac:dyDescent="0.25">
      <c r="A31" s="146" t="s">
        <v>115</v>
      </c>
      <c r="B31" s="146"/>
      <c r="C31" s="146"/>
      <c r="D31" s="146"/>
      <c r="E31" s="146"/>
      <c r="F31" s="146"/>
      <c r="G31" s="146"/>
      <c r="H31" s="147">
        <v>1</v>
      </c>
      <c r="I31" s="146"/>
      <c r="J31" s="146"/>
      <c r="K31" s="148"/>
      <c r="L31" s="149"/>
      <c r="M31" s="149"/>
      <c r="N31" s="146"/>
      <c r="O31" s="146"/>
      <c r="P31" s="60"/>
      <c r="R31" s="151" t="s">
        <v>115</v>
      </c>
      <c r="S31" s="151"/>
      <c r="T31" s="151"/>
      <c r="U31" s="151"/>
      <c r="V31" s="151"/>
      <c r="W31" s="151"/>
      <c r="X31" s="151"/>
      <c r="Y31" s="152">
        <v>1</v>
      </c>
      <c r="Z31" s="151"/>
      <c r="AA31" s="151"/>
      <c r="AB31" s="153"/>
      <c r="AC31" s="149"/>
      <c r="AD31" s="149"/>
      <c r="AE31" s="151"/>
      <c r="AF31" s="151"/>
    </row>
    <row r="32" spans="1:32" s="29" customFormat="1" ht="15" hidden="1" customHeight="1" x14ac:dyDescent="0.25">
      <c r="A32" s="151" t="s">
        <v>175</v>
      </c>
      <c r="B32" s="151"/>
      <c r="C32" s="151"/>
      <c r="D32" s="151"/>
      <c r="E32" s="151"/>
      <c r="F32" s="151"/>
      <c r="G32" s="151"/>
      <c r="H32" s="152">
        <v>2</v>
      </c>
      <c r="I32" s="151"/>
      <c r="J32" s="151"/>
      <c r="K32" s="153"/>
      <c r="L32" s="154"/>
      <c r="M32" s="154"/>
      <c r="N32" s="151"/>
      <c r="O32" s="151"/>
      <c r="P32" s="60"/>
      <c r="R32" s="151" t="s">
        <v>175</v>
      </c>
      <c r="S32" s="151"/>
      <c r="T32" s="151"/>
      <c r="U32" s="151"/>
      <c r="V32" s="151"/>
      <c r="W32" s="151"/>
      <c r="X32" s="151"/>
      <c r="Y32" s="152">
        <v>2</v>
      </c>
      <c r="Z32" s="151"/>
      <c r="AA32" s="151"/>
      <c r="AB32" s="153"/>
      <c r="AC32" s="154"/>
      <c r="AD32" s="154"/>
      <c r="AE32" s="151"/>
      <c r="AF32" s="151"/>
    </row>
    <row r="33" spans="1:32" s="29" customFormat="1" ht="15" hidden="1" customHeight="1" x14ac:dyDescent="0.25">
      <c r="A33" s="151" t="s">
        <v>176</v>
      </c>
      <c r="B33" s="151"/>
      <c r="C33" s="151"/>
      <c r="D33" s="151"/>
      <c r="E33" s="151"/>
      <c r="F33" s="151"/>
      <c r="G33" s="151"/>
      <c r="H33" s="152">
        <v>3</v>
      </c>
      <c r="I33" s="151"/>
      <c r="J33" s="151"/>
      <c r="K33" s="153"/>
      <c r="L33" s="160"/>
      <c r="M33" s="160"/>
      <c r="N33" s="151"/>
      <c r="O33" s="151"/>
      <c r="P33" s="60"/>
      <c r="R33" s="151" t="s">
        <v>176</v>
      </c>
      <c r="S33" s="151"/>
      <c r="T33" s="151"/>
      <c r="U33" s="151"/>
      <c r="V33" s="151"/>
      <c r="W33" s="151"/>
      <c r="X33" s="151"/>
      <c r="Y33" s="152">
        <v>3</v>
      </c>
      <c r="Z33" s="151"/>
      <c r="AA33" s="151"/>
      <c r="AB33" s="153"/>
      <c r="AC33" s="160"/>
      <c r="AD33" s="160"/>
      <c r="AE33" s="151"/>
      <c r="AF33" s="151"/>
    </row>
    <row r="34" spans="1:32" s="29" customFormat="1" ht="15" hidden="1" customHeight="1" x14ac:dyDescent="0.25">
      <c r="A34" s="151" t="s">
        <v>177</v>
      </c>
      <c r="B34" s="151"/>
      <c r="C34" s="151"/>
      <c r="D34" s="151"/>
      <c r="E34" s="151"/>
      <c r="F34" s="151"/>
      <c r="G34" s="151"/>
      <c r="H34" s="152">
        <v>4</v>
      </c>
      <c r="I34" s="151"/>
      <c r="J34" s="151"/>
      <c r="K34" s="153"/>
      <c r="L34" s="160"/>
      <c r="M34" s="160"/>
      <c r="N34" s="151"/>
      <c r="O34" s="151"/>
      <c r="P34" s="60"/>
      <c r="R34" s="151" t="s">
        <v>177</v>
      </c>
      <c r="S34" s="151"/>
      <c r="T34" s="151"/>
      <c r="U34" s="151"/>
      <c r="V34" s="151"/>
      <c r="W34" s="151"/>
      <c r="X34" s="151"/>
      <c r="Y34" s="152">
        <v>4</v>
      </c>
      <c r="Z34" s="151"/>
      <c r="AA34" s="151"/>
      <c r="AB34" s="153"/>
      <c r="AC34" s="160"/>
      <c r="AD34" s="160"/>
      <c r="AE34" s="151"/>
      <c r="AF34" s="151"/>
    </row>
    <row r="35" spans="1:32" s="29" customFormat="1" ht="15" hidden="1" customHeight="1" x14ac:dyDescent="0.25">
      <c r="A35" s="163" t="s">
        <v>178</v>
      </c>
      <c r="B35" s="151"/>
      <c r="C35" s="151"/>
      <c r="D35" s="151"/>
      <c r="E35" s="151"/>
      <c r="F35" s="151"/>
      <c r="G35" s="151"/>
      <c r="H35" s="152">
        <v>5</v>
      </c>
      <c r="I35" s="151"/>
      <c r="J35" s="151"/>
      <c r="K35" s="153"/>
      <c r="L35" s="160"/>
      <c r="M35" s="160"/>
      <c r="N35" s="151"/>
      <c r="O35" s="151"/>
      <c r="P35" s="60"/>
      <c r="R35" s="163" t="s">
        <v>178</v>
      </c>
      <c r="S35" s="151"/>
      <c r="T35" s="151"/>
      <c r="U35" s="151"/>
      <c r="V35" s="151"/>
      <c r="W35" s="151"/>
      <c r="X35" s="151"/>
      <c r="Y35" s="152">
        <v>5</v>
      </c>
      <c r="Z35" s="151"/>
      <c r="AA35" s="151"/>
      <c r="AB35" s="153"/>
      <c r="AC35" s="160"/>
      <c r="AD35" s="160"/>
      <c r="AE35" s="151"/>
      <c r="AF35" s="151"/>
    </row>
    <row r="36" spans="1:32" s="29" customFormat="1" ht="15" hidden="1" customHeight="1" x14ac:dyDescent="0.25">
      <c r="A36" s="151" t="s">
        <v>179</v>
      </c>
      <c r="B36" s="151"/>
      <c r="C36" s="151"/>
      <c r="D36" s="151"/>
      <c r="E36" s="151"/>
      <c r="F36" s="151"/>
      <c r="G36" s="151"/>
      <c r="H36" s="152">
        <v>6</v>
      </c>
      <c r="I36" s="151"/>
      <c r="J36" s="151"/>
      <c r="K36" s="153"/>
      <c r="L36" s="160"/>
      <c r="M36" s="160"/>
      <c r="N36" s="151"/>
      <c r="O36" s="151"/>
      <c r="P36" s="60"/>
      <c r="R36" s="151" t="s">
        <v>179</v>
      </c>
      <c r="S36" s="151"/>
      <c r="T36" s="151"/>
      <c r="U36" s="151"/>
      <c r="V36" s="151"/>
      <c r="W36" s="151"/>
      <c r="X36" s="151"/>
      <c r="Y36" s="152">
        <v>6</v>
      </c>
      <c r="Z36" s="151"/>
      <c r="AA36" s="151"/>
      <c r="AB36" s="153"/>
      <c r="AC36" s="160"/>
      <c r="AD36" s="160"/>
      <c r="AE36" s="151"/>
      <c r="AF36" s="151"/>
    </row>
    <row r="37" spans="1:32" s="29" customFormat="1" ht="15" hidden="1" customHeight="1" x14ac:dyDescent="0.25">
      <c r="A37" s="151" t="s">
        <v>180</v>
      </c>
      <c r="B37" s="151"/>
      <c r="C37" s="151"/>
      <c r="D37" s="151"/>
      <c r="E37" s="151"/>
      <c r="F37" s="151"/>
      <c r="G37" s="151"/>
      <c r="H37" s="152">
        <v>7</v>
      </c>
      <c r="I37" s="151"/>
      <c r="J37" s="151"/>
      <c r="K37" s="153"/>
      <c r="L37" s="160"/>
      <c r="M37" s="160"/>
      <c r="N37" s="151"/>
      <c r="O37" s="151"/>
      <c r="P37" s="60"/>
      <c r="R37" s="151" t="s">
        <v>180</v>
      </c>
      <c r="S37" s="151"/>
      <c r="T37" s="151"/>
      <c r="U37" s="151"/>
      <c r="V37" s="151"/>
      <c r="W37" s="151"/>
      <c r="X37" s="151"/>
      <c r="Y37" s="152">
        <v>7</v>
      </c>
      <c r="Z37" s="151"/>
      <c r="AA37" s="151"/>
      <c r="AB37" s="153"/>
      <c r="AC37" s="160"/>
      <c r="AD37" s="160"/>
      <c r="AE37" s="151"/>
      <c r="AF37" s="151"/>
    </row>
    <row r="38" spans="1:32" s="29" customFormat="1" ht="15" hidden="1" customHeight="1" x14ac:dyDescent="0.25">
      <c r="A38" s="157" t="s">
        <v>262</v>
      </c>
      <c r="B38" s="144"/>
      <c r="C38" s="144"/>
      <c r="D38" s="144"/>
      <c r="E38" s="144"/>
      <c r="F38" s="144"/>
      <c r="G38" s="155"/>
      <c r="H38" s="170">
        <v>8</v>
      </c>
      <c r="I38" s="157"/>
      <c r="J38" s="157"/>
      <c r="K38" s="157"/>
      <c r="L38" s="162"/>
      <c r="M38" s="162"/>
      <c r="N38" s="157"/>
      <c r="O38" s="157"/>
      <c r="P38" s="60"/>
      <c r="R38" s="157" t="s">
        <v>262</v>
      </c>
      <c r="S38" s="144"/>
      <c r="T38" s="144"/>
      <c r="U38" s="144"/>
      <c r="V38" s="144"/>
      <c r="W38" s="144"/>
      <c r="X38" s="155"/>
      <c r="Y38" s="170">
        <v>8</v>
      </c>
      <c r="Z38" s="157"/>
      <c r="AA38" s="157"/>
      <c r="AB38" s="157"/>
      <c r="AC38" s="162"/>
      <c r="AD38" s="162"/>
      <c r="AE38" s="157"/>
      <c r="AF38" s="157"/>
    </row>
    <row r="39" spans="1:32" s="29" customFormat="1" ht="15" customHeight="1" x14ac:dyDescent="0.25">
      <c r="A39" s="305" t="s">
        <v>181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9"/>
      <c r="L39" s="310"/>
      <c r="M39" s="310"/>
      <c r="N39" s="306"/>
      <c r="O39" s="306"/>
      <c r="P39" s="58"/>
      <c r="R39" s="285" t="s">
        <v>181</v>
      </c>
      <c r="S39" s="286"/>
      <c r="T39" s="286"/>
      <c r="U39" s="286"/>
      <c r="V39" s="286"/>
      <c r="W39" s="286"/>
      <c r="X39" s="286"/>
      <c r="Y39" s="286"/>
      <c r="Z39" s="286"/>
      <c r="AA39" s="286"/>
      <c r="AB39" s="158"/>
      <c r="AC39" s="290"/>
      <c r="AD39" s="290"/>
      <c r="AE39" s="286"/>
      <c r="AF39" s="286"/>
    </row>
    <row r="40" spans="1:32" s="29" customFormat="1" ht="15" customHeight="1" x14ac:dyDescent="0.25">
      <c r="A40" s="205" t="s">
        <v>6</v>
      </c>
      <c r="B40" s="205"/>
      <c r="C40" s="205"/>
      <c r="D40" s="205"/>
      <c r="E40" s="205"/>
      <c r="F40" s="205"/>
      <c r="G40" s="205"/>
      <c r="H40" s="205"/>
      <c r="I40" s="205"/>
      <c r="J40" s="257">
        <f>VLOOKUP(A40,P6170data!A:O,10,FALSE)</f>
        <v>0</v>
      </c>
      <c r="K40" s="205"/>
      <c r="L40" s="208"/>
      <c r="M40" s="208"/>
      <c r="N40" s="205"/>
      <c r="O40" s="205"/>
      <c r="P40" s="58"/>
      <c r="R40" s="146" t="s">
        <v>6</v>
      </c>
      <c r="S40" s="146"/>
      <c r="T40" s="146"/>
      <c r="U40" s="146"/>
      <c r="V40" s="146"/>
      <c r="W40" s="146"/>
      <c r="X40" s="146"/>
      <c r="Y40" s="146"/>
      <c r="Z40" s="146"/>
      <c r="AA40" s="165" t="s">
        <v>101</v>
      </c>
      <c r="AB40" s="146"/>
      <c r="AC40" s="149"/>
      <c r="AD40" s="149"/>
      <c r="AE40" s="146"/>
      <c r="AF40" s="146"/>
    </row>
    <row r="41" spans="1:32" s="29" customFormat="1" ht="15" hidden="1" customHeight="1" x14ac:dyDescent="0.25">
      <c r="A41" s="146" t="s">
        <v>182</v>
      </c>
      <c r="B41" s="146"/>
      <c r="C41" s="146"/>
      <c r="D41" s="146"/>
      <c r="E41" s="146"/>
      <c r="F41" s="146"/>
      <c r="G41" s="146"/>
      <c r="H41" s="146"/>
      <c r="I41" s="146"/>
      <c r="J41" s="165" t="s">
        <v>79</v>
      </c>
      <c r="K41" s="146"/>
      <c r="L41" s="167"/>
      <c r="M41" s="167"/>
      <c r="N41" s="146"/>
      <c r="O41" s="146"/>
      <c r="P41" s="60"/>
      <c r="R41" s="151" t="s">
        <v>182</v>
      </c>
      <c r="S41" s="151"/>
      <c r="T41" s="151"/>
      <c r="U41" s="151"/>
      <c r="V41" s="151"/>
      <c r="W41" s="151"/>
      <c r="X41" s="151"/>
      <c r="Y41" s="151"/>
      <c r="Z41" s="151"/>
      <c r="AA41" s="166" t="s">
        <v>79</v>
      </c>
      <c r="AB41" s="151"/>
      <c r="AC41" s="160"/>
      <c r="AD41" s="160"/>
      <c r="AE41" s="151"/>
      <c r="AF41" s="151"/>
    </row>
    <row r="42" spans="1:32" s="29" customFormat="1" ht="15" hidden="1" customHeight="1" x14ac:dyDescent="0.25">
      <c r="A42" s="151" t="s">
        <v>103</v>
      </c>
      <c r="B42" s="151"/>
      <c r="C42" s="151"/>
      <c r="D42" s="151"/>
      <c r="E42" s="151"/>
      <c r="F42" s="151"/>
      <c r="G42" s="151"/>
      <c r="H42" s="151"/>
      <c r="I42" s="151"/>
      <c r="J42" s="166" t="s">
        <v>80</v>
      </c>
      <c r="K42" s="151"/>
      <c r="L42" s="160"/>
      <c r="M42" s="160"/>
      <c r="N42" s="151"/>
      <c r="O42" s="151"/>
      <c r="P42" s="60"/>
      <c r="R42" s="151" t="s">
        <v>103</v>
      </c>
      <c r="S42" s="151"/>
      <c r="T42" s="151"/>
      <c r="U42" s="151"/>
      <c r="V42" s="151"/>
      <c r="W42" s="151"/>
      <c r="X42" s="151"/>
      <c r="Y42" s="151"/>
      <c r="Z42" s="151"/>
      <c r="AA42" s="166" t="s">
        <v>80</v>
      </c>
      <c r="AB42" s="151"/>
      <c r="AC42" s="160"/>
      <c r="AD42" s="160"/>
      <c r="AE42" s="151"/>
      <c r="AF42" s="151"/>
    </row>
    <row r="43" spans="1:32" s="29" customFormat="1" ht="15" hidden="1" customHeight="1" x14ac:dyDescent="0.25">
      <c r="A43" s="144" t="s">
        <v>307</v>
      </c>
      <c r="B43" s="144"/>
      <c r="C43" s="144"/>
      <c r="D43" s="144"/>
      <c r="E43" s="144"/>
      <c r="F43" s="144"/>
      <c r="G43" s="144"/>
      <c r="H43" s="144"/>
      <c r="I43" s="144"/>
      <c r="J43" s="169" t="s">
        <v>81</v>
      </c>
      <c r="K43" s="144"/>
      <c r="L43" s="161"/>
      <c r="M43" s="161"/>
      <c r="N43" s="144"/>
      <c r="O43" s="144"/>
      <c r="P43" s="60"/>
      <c r="R43" s="144" t="s">
        <v>307</v>
      </c>
      <c r="S43" s="144"/>
      <c r="T43" s="144"/>
      <c r="U43" s="144"/>
      <c r="V43" s="144"/>
      <c r="W43" s="144"/>
      <c r="X43" s="144"/>
      <c r="Y43" s="144"/>
      <c r="Z43" s="144"/>
      <c r="AA43" s="169" t="s">
        <v>81</v>
      </c>
      <c r="AB43" s="144"/>
      <c r="AC43" s="161"/>
      <c r="AD43" s="161"/>
      <c r="AE43" s="144"/>
      <c r="AF43" s="144"/>
    </row>
    <row r="44" spans="1:32" s="29" customFormat="1" ht="15" customHeight="1" x14ac:dyDescent="0.25">
      <c r="A44" s="305" t="s">
        <v>73</v>
      </c>
      <c r="B44" s="306"/>
      <c r="C44" s="306"/>
      <c r="D44" s="306"/>
      <c r="E44" s="306"/>
      <c r="F44" s="306"/>
      <c r="G44" s="306"/>
      <c r="H44" s="306"/>
      <c r="I44" s="306"/>
      <c r="J44" s="311"/>
      <c r="K44" s="306"/>
      <c r="L44" s="310"/>
      <c r="M44" s="310"/>
      <c r="N44" s="306"/>
      <c r="O44" s="306"/>
      <c r="P44" s="58"/>
      <c r="R44" s="293" t="s">
        <v>73</v>
      </c>
      <c r="S44" s="286"/>
      <c r="T44" s="286"/>
      <c r="U44" s="286"/>
      <c r="V44" s="286"/>
      <c r="W44" s="286"/>
      <c r="X44" s="286"/>
      <c r="Y44" s="286"/>
      <c r="Z44" s="286"/>
      <c r="AA44" s="294"/>
      <c r="AB44" s="286"/>
      <c r="AC44" s="290"/>
      <c r="AD44" s="290"/>
      <c r="AE44" s="286"/>
      <c r="AF44" s="286"/>
    </row>
    <row r="45" spans="1:32" s="29" customFormat="1" ht="15" customHeight="1" x14ac:dyDescent="0.25">
      <c r="A45" s="205" t="s">
        <v>183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57">
        <f>VLOOKUP(A45,P6170data!A:O,11,FALSE)</f>
        <v>0</v>
      </c>
      <c r="L45" s="211"/>
      <c r="M45" s="211"/>
      <c r="N45" s="205"/>
      <c r="O45" s="205"/>
      <c r="P45" s="58"/>
      <c r="R45" s="146" t="s">
        <v>183</v>
      </c>
      <c r="S45" s="146"/>
      <c r="T45" s="146"/>
      <c r="U45" s="146"/>
      <c r="V45" s="146"/>
      <c r="W45" s="146"/>
      <c r="X45" s="146"/>
      <c r="Y45" s="146"/>
      <c r="Z45" s="146"/>
      <c r="AA45" s="146"/>
      <c r="AB45" s="165" t="s">
        <v>101</v>
      </c>
      <c r="AC45" s="167"/>
      <c r="AD45" s="167"/>
      <c r="AE45" s="146"/>
      <c r="AF45" s="146"/>
    </row>
    <row r="46" spans="1:32" s="29" customFormat="1" ht="15" hidden="1" customHeight="1" x14ac:dyDescent="0.25">
      <c r="A46" s="144" t="s">
        <v>184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169" t="s">
        <v>98</v>
      </c>
      <c r="L46" s="161"/>
      <c r="M46" s="161"/>
      <c r="N46" s="144"/>
      <c r="O46" s="144"/>
      <c r="P46" s="60"/>
      <c r="R46" s="157" t="s">
        <v>184</v>
      </c>
      <c r="S46" s="157"/>
      <c r="T46" s="157"/>
      <c r="U46" s="157"/>
      <c r="V46" s="157"/>
      <c r="W46" s="157"/>
      <c r="X46" s="157"/>
      <c r="Y46" s="157"/>
      <c r="Z46" s="157"/>
      <c r="AA46" s="144"/>
      <c r="AB46" s="168" t="s">
        <v>98</v>
      </c>
      <c r="AC46" s="162"/>
      <c r="AD46" s="162"/>
      <c r="AE46" s="157"/>
      <c r="AF46" s="157"/>
    </row>
    <row r="47" spans="1:32" s="29" customFormat="1" ht="15" customHeight="1" x14ac:dyDescent="0.25">
      <c r="A47" s="305" t="s">
        <v>343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11"/>
      <c r="L47" s="310"/>
      <c r="M47" s="310"/>
      <c r="N47" s="306"/>
      <c r="O47" s="306"/>
      <c r="P47" s="58"/>
      <c r="R47" s="293" t="s">
        <v>185</v>
      </c>
      <c r="S47" s="286"/>
      <c r="T47" s="286"/>
      <c r="U47" s="286"/>
      <c r="V47" s="286"/>
      <c r="W47" s="286"/>
      <c r="X47" s="286"/>
      <c r="Y47" s="286"/>
      <c r="Z47" s="286"/>
      <c r="AA47" s="286"/>
      <c r="AB47" s="294"/>
      <c r="AC47" s="290"/>
      <c r="AD47" s="290"/>
      <c r="AE47" s="286"/>
      <c r="AF47" s="286"/>
    </row>
    <row r="48" spans="1:32" s="29" customFormat="1" ht="15" customHeight="1" x14ac:dyDescent="0.25">
      <c r="A48" s="205" t="s">
        <v>188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57">
        <f>VLOOKUP(A48,P6170data!A:O,12,FALSE)</f>
        <v>2</v>
      </c>
      <c r="M48" s="210"/>
      <c r="N48" s="205"/>
      <c r="O48" s="205"/>
      <c r="P48" s="58"/>
      <c r="R48" s="146" t="s">
        <v>186</v>
      </c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65" t="s">
        <v>101</v>
      </c>
      <c r="AD48" s="165"/>
      <c r="AE48" s="146"/>
      <c r="AF48" s="146"/>
    </row>
    <row r="49" spans="1:32" s="29" customFormat="1" ht="15" hidden="1" customHeight="1" x14ac:dyDescent="0.25">
      <c r="A49" s="144" t="s">
        <v>187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69" t="s">
        <v>79</v>
      </c>
      <c r="M49" s="169"/>
      <c r="N49" s="144"/>
      <c r="O49" s="144"/>
      <c r="P49" s="58"/>
      <c r="R49" s="144" t="s">
        <v>187</v>
      </c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69" t="s">
        <v>79</v>
      </c>
      <c r="AD49" s="169"/>
      <c r="AE49" s="144"/>
      <c r="AF49" s="144"/>
    </row>
    <row r="50" spans="1:32" s="29" customFormat="1" ht="15" hidden="1" customHeight="1" x14ac:dyDescent="0.25">
      <c r="A50" s="151" t="s">
        <v>188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66" t="s">
        <v>98</v>
      </c>
      <c r="M50" s="166"/>
      <c r="N50" s="151"/>
      <c r="O50" s="151"/>
      <c r="P50" s="58"/>
      <c r="R50" s="151" t="s">
        <v>188</v>
      </c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66" t="s">
        <v>98</v>
      </c>
      <c r="AD50" s="166"/>
      <c r="AE50" s="151"/>
      <c r="AF50" s="151"/>
    </row>
    <row r="51" spans="1:32" s="29" customFormat="1" ht="15" hidden="1" customHeight="1" x14ac:dyDescent="0.25">
      <c r="A51" s="144" t="s">
        <v>189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69" t="s">
        <v>80</v>
      </c>
      <c r="M51" s="169"/>
      <c r="N51" s="144"/>
      <c r="O51" s="144"/>
      <c r="P51" s="58"/>
      <c r="R51" s="144" t="s">
        <v>189</v>
      </c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69" t="s">
        <v>80</v>
      </c>
      <c r="AD51" s="169"/>
      <c r="AE51" s="144"/>
      <c r="AF51" s="144"/>
    </row>
    <row r="52" spans="1:32" s="29" customFormat="1" ht="15" customHeight="1" x14ac:dyDescent="0.25">
      <c r="A52" s="305" t="s">
        <v>190</v>
      </c>
      <c r="B52" s="306"/>
      <c r="C52" s="306"/>
      <c r="D52" s="306"/>
      <c r="E52" s="306"/>
      <c r="F52" s="306"/>
      <c r="G52" s="306"/>
      <c r="H52" s="306"/>
      <c r="I52" s="306"/>
      <c r="J52" s="311"/>
      <c r="K52" s="306"/>
      <c r="L52" s="310"/>
      <c r="M52" s="310"/>
      <c r="N52" s="306"/>
      <c r="O52" s="306"/>
      <c r="P52" s="58"/>
      <c r="R52" s="293" t="s">
        <v>190</v>
      </c>
      <c r="S52" s="286"/>
      <c r="T52" s="286"/>
      <c r="U52" s="286"/>
      <c r="V52" s="286"/>
      <c r="W52" s="286"/>
      <c r="X52" s="286"/>
      <c r="Y52" s="286"/>
      <c r="Z52" s="286"/>
      <c r="AA52" s="294"/>
      <c r="AB52" s="286"/>
      <c r="AC52" s="290"/>
      <c r="AD52" s="290"/>
      <c r="AE52" s="289"/>
      <c r="AF52" s="289"/>
    </row>
    <row r="53" spans="1:32" s="29" customFormat="1" ht="15" customHeight="1" x14ac:dyDescent="0.25">
      <c r="A53" s="205" t="s">
        <v>192</v>
      </c>
      <c r="B53" s="205"/>
      <c r="C53" s="205"/>
      <c r="D53" s="205"/>
      <c r="E53" s="205"/>
      <c r="F53" s="205"/>
      <c r="G53" s="205"/>
      <c r="H53" s="205"/>
      <c r="I53" s="205"/>
      <c r="J53" s="210"/>
      <c r="K53" s="205"/>
      <c r="L53" s="211"/>
      <c r="M53" s="211"/>
      <c r="N53" s="206">
        <f>VLOOKUP(A53,P6170data!A:O,14,FALSE)</f>
        <v>1</v>
      </c>
      <c r="O53" s="205"/>
      <c r="P53" s="58"/>
      <c r="R53" s="146" t="s">
        <v>191</v>
      </c>
      <c r="S53" s="146"/>
      <c r="T53" s="146"/>
      <c r="U53" s="146"/>
      <c r="V53" s="146"/>
      <c r="W53" s="146"/>
      <c r="X53" s="146"/>
      <c r="Y53" s="146"/>
      <c r="Z53" s="146"/>
      <c r="AA53" s="165"/>
      <c r="AB53" s="146"/>
      <c r="AC53" s="167"/>
      <c r="AD53" s="167"/>
      <c r="AE53" s="147">
        <v>0</v>
      </c>
      <c r="AF53" s="146"/>
    </row>
    <row r="54" spans="1:32" s="29" customFormat="1" ht="15" hidden="1" customHeight="1" x14ac:dyDescent="0.25">
      <c r="A54" s="146" t="s">
        <v>192</v>
      </c>
      <c r="B54" s="146"/>
      <c r="C54" s="146"/>
      <c r="D54" s="146"/>
      <c r="E54" s="146"/>
      <c r="F54" s="146"/>
      <c r="G54" s="146"/>
      <c r="H54" s="146"/>
      <c r="I54" s="146"/>
      <c r="J54" s="165"/>
      <c r="K54" s="148"/>
      <c r="L54" s="161"/>
      <c r="M54" s="161"/>
      <c r="N54" s="155">
        <v>1</v>
      </c>
      <c r="O54" s="145"/>
      <c r="P54" s="58"/>
      <c r="R54" s="151" t="s">
        <v>192</v>
      </c>
      <c r="S54" s="151"/>
      <c r="T54" s="151"/>
      <c r="U54" s="151"/>
      <c r="V54" s="151"/>
      <c r="W54" s="151"/>
      <c r="X54" s="151"/>
      <c r="Y54" s="151"/>
      <c r="Z54" s="151"/>
      <c r="AA54" s="166"/>
      <c r="AB54" s="153"/>
      <c r="AC54" s="162"/>
      <c r="AD54" s="162"/>
      <c r="AE54" s="170">
        <v>1</v>
      </c>
      <c r="AF54" s="145"/>
    </row>
    <row r="55" spans="1:32" s="29" customFormat="1" ht="15" hidden="1" customHeight="1" x14ac:dyDescent="0.25">
      <c r="A55" s="151" t="s">
        <v>193</v>
      </c>
      <c r="B55" s="151"/>
      <c r="C55" s="151"/>
      <c r="D55" s="151"/>
      <c r="E55" s="151"/>
      <c r="F55" s="151"/>
      <c r="G55" s="151"/>
      <c r="H55" s="151"/>
      <c r="I55" s="151"/>
      <c r="J55" s="166"/>
      <c r="K55" s="153"/>
      <c r="L55" s="160"/>
      <c r="M55" s="160"/>
      <c r="N55" s="152">
        <v>2</v>
      </c>
      <c r="O55" s="151"/>
      <c r="P55" s="58"/>
      <c r="R55" s="151" t="s">
        <v>193</v>
      </c>
      <c r="S55" s="151"/>
      <c r="T55" s="151"/>
      <c r="U55" s="151"/>
      <c r="V55" s="151"/>
      <c r="W55" s="151"/>
      <c r="X55" s="151"/>
      <c r="Y55" s="151"/>
      <c r="Z55" s="151"/>
      <c r="AA55" s="166"/>
      <c r="AB55" s="153"/>
      <c r="AC55" s="160"/>
      <c r="AD55" s="160"/>
      <c r="AE55" s="152">
        <v>2</v>
      </c>
      <c r="AF55" s="151"/>
    </row>
    <row r="56" spans="1:32" s="29" customFormat="1" ht="15" hidden="1" customHeight="1" x14ac:dyDescent="0.25">
      <c r="A56" s="151" t="s">
        <v>194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0"/>
      <c r="M56" s="160"/>
      <c r="N56" s="152">
        <v>3</v>
      </c>
      <c r="O56" s="151"/>
      <c r="P56" s="58"/>
      <c r="R56" s="151" t="s">
        <v>194</v>
      </c>
      <c r="S56" s="151"/>
      <c r="T56" s="151"/>
      <c r="U56" s="151"/>
      <c r="V56" s="151"/>
      <c r="W56" s="151"/>
      <c r="X56" s="151"/>
      <c r="Y56" s="151"/>
      <c r="Z56" s="151"/>
      <c r="AA56" s="166"/>
      <c r="AB56" s="153"/>
      <c r="AC56" s="160"/>
      <c r="AD56" s="160"/>
      <c r="AE56" s="152">
        <v>3</v>
      </c>
      <c r="AF56" s="151"/>
    </row>
    <row r="57" spans="1:32" s="29" customFormat="1" ht="15" hidden="1" customHeight="1" x14ac:dyDescent="0.25">
      <c r="A57" s="151" t="s">
        <v>195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7"/>
      <c r="M57" s="167"/>
      <c r="N57" s="147">
        <v>4</v>
      </c>
      <c r="O57" s="146"/>
      <c r="P57" s="58"/>
      <c r="R57" s="151" t="s">
        <v>195</v>
      </c>
      <c r="S57" s="151"/>
      <c r="T57" s="151"/>
      <c r="U57" s="151"/>
      <c r="V57" s="151"/>
      <c r="W57" s="151"/>
      <c r="X57" s="151"/>
      <c r="Y57" s="151"/>
      <c r="Z57" s="151"/>
      <c r="AA57" s="166"/>
      <c r="AB57" s="153"/>
      <c r="AC57" s="167"/>
      <c r="AD57" s="167"/>
      <c r="AE57" s="147">
        <v>4</v>
      </c>
      <c r="AF57" s="146"/>
    </row>
    <row r="58" spans="1:32" s="29" customFormat="1" ht="15" hidden="1" customHeight="1" x14ac:dyDescent="0.25">
      <c r="A58" s="151" t="s">
        <v>196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7"/>
      <c r="M58" s="167"/>
      <c r="N58" s="147">
        <v>5</v>
      </c>
      <c r="O58" s="146"/>
      <c r="P58" s="58"/>
      <c r="R58" s="151" t="s">
        <v>196</v>
      </c>
      <c r="S58" s="151"/>
      <c r="T58" s="151"/>
      <c r="U58" s="151"/>
      <c r="V58" s="151"/>
      <c r="W58" s="151"/>
      <c r="X58" s="151"/>
      <c r="Y58" s="151"/>
      <c r="Z58" s="151"/>
      <c r="AA58" s="166"/>
      <c r="AB58" s="153"/>
      <c r="AC58" s="167"/>
      <c r="AD58" s="167"/>
      <c r="AE58" s="147">
        <v>5</v>
      </c>
      <c r="AF58" s="146"/>
    </row>
    <row r="59" spans="1:32" s="29" customFormat="1" ht="15" hidden="1" customHeight="1" x14ac:dyDescent="0.25">
      <c r="A59" s="157" t="s">
        <v>197</v>
      </c>
      <c r="B59" s="157"/>
      <c r="C59" s="157"/>
      <c r="D59" s="157"/>
      <c r="E59" s="157"/>
      <c r="F59" s="157"/>
      <c r="G59" s="157"/>
      <c r="H59" s="157"/>
      <c r="I59" s="157"/>
      <c r="J59" s="168"/>
      <c r="K59" s="156"/>
      <c r="L59" s="161"/>
      <c r="M59" s="161"/>
      <c r="N59" s="155">
        <v>6</v>
      </c>
      <c r="O59" s="144"/>
      <c r="P59" s="58"/>
      <c r="R59" s="157" t="s">
        <v>197</v>
      </c>
      <c r="S59" s="157"/>
      <c r="T59" s="157"/>
      <c r="U59" s="157"/>
      <c r="V59" s="157"/>
      <c r="W59" s="157"/>
      <c r="X59" s="157"/>
      <c r="Y59" s="157"/>
      <c r="Z59" s="157"/>
      <c r="AA59" s="168"/>
      <c r="AB59" s="156"/>
      <c r="AC59" s="161"/>
      <c r="AD59" s="161"/>
      <c r="AE59" s="155">
        <v>6</v>
      </c>
      <c r="AF59" s="144"/>
    </row>
    <row r="60" spans="1:32" s="29" customFormat="1" ht="15" hidden="1" customHeight="1" x14ac:dyDescent="0.25">
      <c r="A60" s="157" t="s">
        <v>198</v>
      </c>
      <c r="B60" s="157"/>
      <c r="C60" s="157"/>
      <c r="D60" s="157"/>
      <c r="E60" s="157"/>
      <c r="F60" s="157"/>
      <c r="G60" s="157"/>
      <c r="H60" s="157"/>
      <c r="I60" s="157"/>
      <c r="J60" s="168"/>
      <c r="K60" s="156"/>
      <c r="L60" s="162"/>
      <c r="M60" s="162"/>
      <c r="N60" s="171">
        <v>9</v>
      </c>
      <c r="O60" s="157"/>
      <c r="P60" s="60"/>
      <c r="R60" s="157" t="s">
        <v>198</v>
      </c>
      <c r="S60" s="157"/>
      <c r="T60" s="157"/>
      <c r="U60" s="157"/>
      <c r="V60" s="157"/>
      <c r="W60" s="157"/>
      <c r="X60" s="157"/>
      <c r="Y60" s="157"/>
      <c r="Z60" s="157"/>
      <c r="AA60" s="168"/>
      <c r="AB60" s="156"/>
      <c r="AC60" s="162"/>
      <c r="AD60" s="162"/>
      <c r="AE60" s="171">
        <v>9</v>
      </c>
      <c r="AF60" s="157"/>
    </row>
    <row r="61" spans="1:32" s="29" customFormat="1" ht="15" customHeight="1" x14ac:dyDescent="0.25">
      <c r="A61" s="312" t="s">
        <v>199</v>
      </c>
      <c r="B61" s="313"/>
      <c r="C61" s="313"/>
      <c r="D61" s="313"/>
      <c r="E61" s="313"/>
      <c r="F61" s="313"/>
      <c r="G61" s="313"/>
      <c r="H61" s="313"/>
      <c r="I61" s="313"/>
      <c r="J61" s="313"/>
      <c r="K61" s="314"/>
      <c r="L61" s="315"/>
      <c r="M61" s="315"/>
      <c r="N61" s="313"/>
      <c r="O61" s="313"/>
      <c r="P61" s="58"/>
      <c r="R61" s="285" t="s">
        <v>199</v>
      </c>
      <c r="S61" s="289"/>
      <c r="T61" s="289"/>
      <c r="U61" s="289"/>
      <c r="V61" s="289"/>
      <c r="W61" s="289"/>
      <c r="X61" s="289"/>
      <c r="Y61" s="289"/>
      <c r="Z61" s="289"/>
      <c r="AA61" s="289"/>
      <c r="AB61" s="158"/>
      <c r="AC61" s="295"/>
      <c r="AD61" s="295"/>
      <c r="AE61" s="289"/>
      <c r="AF61" s="289"/>
    </row>
    <row r="62" spans="1:32" s="29" customFormat="1" ht="15" customHeight="1" x14ac:dyDescent="0.25">
      <c r="A62" s="201" t="s">
        <v>200</v>
      </c>
      <c r="B62" s="201"/>
      <c r="C62" s="201"/>
      <c r="D62" s="201"/>
      <c r="E62" s="201"/>
      <c r="F62" s="201"/>
      <c r="G62" s="201"/>
      <c r="H62" s="201"/>
      <c r="I62" s="201"/>
      <c r="J62" s="203"/>
      <c r="K62" s="202"/>
      <c r="L62" s="204"/>
      <c r="M62" s="204"/>
      <c r="N62" s="201"/>
      <c r="O62" s="202">
        <f>VLOOKUP(A62,P6170data!A:O,15,FALSE)</f>
        <v>0</v>
      </c>
      <c r="P62" s="58"/>
      <c r="R62" s="146" t="s">
        <v>200</v>
      </c>
      <c r="S62" s="146"/>
      <c r="T62" s="146"/>
      <c r="U62" s="146"/>
      <c r="V62" s="146"/>
      <c r="W62" s="146"/>
      <c r="X62" s="146"/>
      <c r="Y62" s="146"/>
      <c r="Z62" s="146"/>
      <c r="AA62" s="148"/>
      <c r="AB62" s="147"/>
      <c r="AC62" s="149"/>
      <c r="AD62" s="149"/>
      <c r="AE62" s="146"/>
      <c r="AF62" s="147">
        <v>0</v>
      </c>
    </row>
    <row r="63" spans="1:32" s="29" customFormat="1" ht="15" hidden="1" customHeight="1" x14ac:dyDescent="0.25">
      <c r="A63" s="146" t="s">
        <v>337</v>
      </c>
      <c r="B63" s="146"/>
      <c r="C63" s="146"/>
      <c r="D63" s="146"/>
      <c r="E63" s="146"/>
      <c r="F63" s="146"/>
      <c r="G63" s="146"/>
      <c r="H63" s="146"/>
      <c r="I63" s="146"/>
      <c r="J63" s="148"/>
      <c r="K63" s="147"/>
      <c r="L63" s="149"/>
      <c r="M63" s="149"/>
      <c r="N63" s="146"/>
      <c r="O63" s="147">
        <v>1</v>
      </c>
      <c r="P63" s="58"/>
      <c r="R63" s="146" t="s">
        <v>337</v>
      </c>
      <c r="S63" s="146"/>
      <c r="T63" s="146"/>
      <c r="U63" s="146"/>
      <c r="V63" s="146"/>
      <c r="W63" s="146"/>
      <c r="X63" s="146"/>
      <c r="Y63" s="146"/>
      <c r="Z63" s="146"/>
      <c r="AA63" s="148"/>
      <c r="AB63" s="147"/>
      <c r="AC63" s="149"/>
      <c r="AD63" s="149"/>
      <c r="AE63" s="151"/>
      <c r="AF63" s="152">
        <v>1</v>
      </c>
    </row>
    <row r="64" spans="1:32" s="29" customFormat="1" ht="15" hidden="1" customHeight="1" x14ac:dyDescent="0.25">
      <c r="A64" s="146" t="s">
        <v>338</v>
      </c>
      <c r="B64" s="146"/>
      <c r="C64" s="146"/>
      <c r="D64" s="146"/>
      <c r="E64" s="146"/>
      <c r="F64" s="146"/>
      <c r="G64" s="146"/>
      <c r="H64" s="146"/>
      <c r="I64" s="146"/>
      <c r="J64" s="148"/>
      <c r="K64" s="147"/>
      <c r="L64" s="154"/>
      <c r="M64" s="154"/>
      <c r="N64" s="151"/>
      <c r="O64" s="152">
        <v>2</v>
      </c>
      <c r="P64" s="58"/>
      <c r="R64" s="146" t="s">
        <v>338</v>
      </c>
      <c r="S64" s="146"/>
      <c r="T64" s="146"/>
      <c r="U64" s="146"/>
      <c r="V64" s="146"/>
      <c r="W64" s="146"/>
      <c r="X64" s="146"/>
      <c r="Y64" s="146"/>
      <c r="Z64" s="146"/>
      <c r="AA64" s="148"/>
      <c r="AB64" s="147"/>
      <c r="AC64" s="154"/>
      <c r="AD64" s="154"/>
      <c r="AE64" s="151"/>
      <c r="AF64" s="152">
        <v>2</v>
      </c>
    </row>
    <row r="65" spans="1:32" s="29" customFormat="1" ht="15" hidden="1" customHeight="1" x14ac:dyDescent="0.25">
      <c r="A65" s="146" t="s">
        <v>339</v>
      </c>
      <c r="B65" s="146"/>
      <c r="C65" s="146"/>
      <c r="D65" s="146"/>
      <c r="E65" s="146"/>
      <c r="F65" s="146"/>
      <c r="G65" s="146"/>
      <c r="H65" s="146"/>
      <c r="I65" s="146"/>
      <c r="J65" s="148"/>
      <c r="K65" s="147"/>
      <c r="L65" s="154"/>
      <c r="M65" s="154"/>
      <c r="N65" s="151"/>
      <c r="O65" s="152">
        <v>3</v>
      </c>
      <c r="P65" s="60"/>
      <c r="R65" s="146" t="s">
        <v>339</v>
      </c>
      <c r="S65" s="146"/>
      <c r="T65" s="146"/>
      <c r="U65" s="146"/>
      <c r="V65" s="146"/>
      <c r="W65" s="146"/>
      <c r="X65" s="146"/>
      <c r="Y65" s="146"/>
      <c r="Z65" s="146"/>
      <c r="AA65" s="148"/>
      <c r="AB65" s="147"/>
      <c r="AC65" s="154"/>
      <c r="AD65" s="154"/>
      <c r="AE65" s="151"/>
      <c r="AF65" s="152">
        <v>3</v>
      </c>
    </row>
    <row r="66" spans="1:32" s="29" customFormat="1" ht="15" hidden="1" customHeight="1" x14ac:dyDescent="0.25">
      <c r="A66" s="151" t="s">
        <v>201</v>
      </c>
      <c r="B66" s="151"/>
      <c r="C66" s="151"/>
      <c r="D66" s="151"/>
      <c r="E66" s="151"/>
      <c r="F66" s="151"/>
      <c r="G66" s="151"/>
      <c r="H66" s="151"/>
      <c r="I66" s="151"/>
      <c r="J66" s="153"/>
      <c r="K66" s="152"/>
      <c r="L66" s="154"/>
      <c r="M66" s="154"/>
      <c r="N66" s="151"/>
      <c r="O66" s="152">
        <v>5</v>
      </c>
      <c r="P66" s="60"/>
      <c r="R66" s="151" t="s">
        <v>201</v>
      </c>
      <c r="S66" s="151"/>
      <c r="T66" s="151"/>
      <c r="U66" s="151"/>
      <c r="V66" s="151"/>
      <c r="W66" s="151"/>
      <c r="X66" s="151"/>
      <c r="Y66" s="151"/>
      <c r="Z66" s="151"/>
      <c r="AA66" s="153"/>
      <c r="AB66" s="152"/>
      <c r="AC66" s="154"/>
      <c r="AD66" s="154"/>
      <c r="AE66" s="151"/>
      <c r="AF66" s="152">
        <v>5</v>
      </c>
    </row>
    <row r="67" spans="1:32" s="29" customFormat="1" ht="15" customHeight="1" x14ac:dyDescent="0.25">
      <c r="A67" s="296" t="s">
        <v>306</v>
      </c>
      <c r="B67" s="146"/>
      <c r="C67" s="146"/>
      <c r="D67" s="146"/>
      <c r="E67" s="146"/>
      <c r="F67" s="146"/>
      <c r="G67" s="146"/>
      <c r="H67" s="146"/>
      <c r="I67" s="146"/>
      <c r="J67" s="148"/>
      <c r="K67" s="147"/>
      <c r="L67" s="154"/>
      <c r="M67" s="154"/>
      <c r="N67" s="151"/>
      <c r="O67" s="152"/>
      <c r="P67" s="58"/>
      <c r="R67" s="146" t="s">
        <v>306</v>
      </c>
      <c r="S67" s="146"/>
      <c r="T67" s="146"/>
      <c r="U67" s="146"/>
      <c r="V67" s="146"/>
      <c r="W67" s="146"/>
      <c r="X67" s="146"/>
      <c r="Y67" s="146"/>
      <c r="Z67" s="146"/>
      <c r="AA67" s="148"/>
      <c r="AB67" s="147"/>
      <c r="AC67" s="154"/>
      <c r="AD67" s="154"/>
      <c r="AE67" s="151"/>
      <c r="AF67" s="152"/>
    </row>
    <row r="68" spans="1:32" s="29" customFormat="1" ht="10.5" customHeight="1" x14ac:dyDescent="0.25">
      <c r="A68" s="145"/>
      <c r="B68" s="1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58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</row>
    <row r="69" spans="1:32" s="29" customFormat="1" ht="10.5" customHeight="1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64"/>
      <c r="K69" s="155"/>
      <c r="L69" s="150"/>
      <c r="M69" s="150"/>
      <c r="N69" s="144"/>
      <c r="O69" s="155"/>
      <c r="P69" s="58"/>
      <c r="R69" s="144"/>
      <c r="S69" s="144"/>
      <c r="T69" s="144"/>
      <c r="U69" s="144"/>
      <c r="V69" s="144"/>
      <c r="W69" s="144"/>
      <c r="X69" s="144"/>
      <c r="Y69" s="144"/>
      <c r="Z69" s="144"/>
      <c r="AA69" s="164"/>
      <c r="AB69" s="155"/>
      <c r="AC69" s="150"/>
      <c r="AD69" s="150"/>
      <c r="AE69" s="144"/>
      <c r="AF69" s="155"/>
    </row>
    <row r="70" spans="1:32" s="29" customFormat="1" ht="10.5" customHeight="1" x14ac:dyDescent="0.25">
      <c r="A70" s="143"/>
      <c r="B70" s="144"/>
      <c r="C70" s="144"/>
      <c r="D70" s="144"/>
      <c r="E70" s="144"/>
      <c r="F70" s="144"/>
      <c r="G70" s="144"/>
      <c r="H70" s="144"/>
      <c r="I70" s="144"/>
      <c r="J70" s="164"/>
      <c r="K70" s="155"/>
      <c r="L70" s="150"/>
      <c r="M70" s="150"/>
      <c r="N70" s="145"/>
      <c r="O70" s="145"/>
      <c r="P70" s="58"/>
      <c r="R70" s="143"/>
      <c r="S70" s="144"/>
      <c r="T70" s="144"/>
      <c r="U70" s="144"/>
      <c r="V70" s="144"/>
      <c r="W70" s="144"/>
      <c r="X70" s="144"/>
      <c r="Y70" s="144"/>
      <c r="Z70" s="144"/>
      <c r="AA70" s="164"/>
      <c r="AB70" s="155"/>
      <c r="AC70" s="150"/>
      <c r="AD70" s="150"/>
      <c r="AE70" s="145"/>
      <c r="AF70" s="145"/>
    </row>
    <row r="71" spans="1:32" s="29" customFormat="1" ht="10.5" customHeight="1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64"/>
      <c r="K71" s="155"/>
      <c r="L71" s="150"/>
      <c r="M71" s="150"/>
      <c r="N71" s="145"/>
      <c r="O71" s="145"/>
      <c r="P71" s="58"/>
      <c r="R71" s="144"/>
      <c r="S71" s="144"/>
      <c r="T71" s="144"/>
      <c r="U71" s="144"/>
      <c r="V71" s="144"/>
      <c r="W71" s="144"/>
      <c r="X71" s="144"/>
      <c r="Y71" s="144"/>
      <c r="Z71" s="144"/>
      <c r="AA71" s="164"/>
      <c r="AB71" s="155"/>
      <c r="AC71" s="150"/>
      <c r="AD71" s="150"/>
      <c r="AE71" s="145"/>
      <c r="AF71" s="145"/>
    </row>
    <row r="72" spans="1:32" s="29" customFormat="1" ht="10.5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64"/>
      <c r="K72" s="155"/>
      <c r="L72" s="150"/>
      <c r="M72" s="150"/>
      <c r="N72" s="145"/>
      <c r="O72" s="145"/>
      <c r="P72" s="58"/>
      <c r="R72" s="144"/>
      <c r="S72" s="144"/>
      <c r="T72" s="144"/>
      <c r="U72" s="144"/>
      <c r="V72" s="144"/>
      <c r="W72" s="144"/>
      <c r="X72" s="144"/>
      <c r="Y72" s="144"/>
      <c r="Z72" s="144"/>
      <c r="AA72" s="164"/>
      <c r="AB72" s="155"/>
      <c r="AC72" s="150"/>
      <c r="AD72" s="150"/>
      <c r="AE72" s="145"/>
      <c r="AF72" s="145"/>
    </row>
    <row r="73" spans="1:32" s="29" customFormat="1" ht="10.5" customHeight="1" x14ac:dyDescent="0.25">
      <c r="A73" s="144"/>
      <c r="B73" s="144"/>
      <c r="C73" s="144"/>
      <c r="D73" s="144"/>
      <c r="E73" s="144"/>
      <c r="F73" s="144"/>
      <c r="G73" s="144"/>
      <c r="H73" s="144"/>
      <c r="I73" s="144"/>
      <c r="J73" s="164"/>
      <c r="K73" s="155"/>
      <c r="L73" s="150"/>
      <c r="M73" s="150"/>
      <c r="N73" s="145"/>
      <c r="O73" s="145"/>
      <c r="P73" s="58"/>
      <c r="R73" s="144"/>
      <c r="S73" s="144"/>
      <c r="T73" s="144"/>
      <c r="U73" s="144"/>
      <c r="V73" s="144"/>
      <c r="W73" s="144"/>
      <c r="X73" s="144"/>
      <c r="Y73" s="144"/>
      <c r="Z73" s="144"/>
      <c r="AA73" s="164"/>
      <c r="AB73" s="155"/>
      <c r="AC73" s="150"/>
      <c r="AD73" s="150"/>
      <c r="AE73" s="145"/>
      <c r="AF73" s="145"/>
    </row>
    <row r="74" spans="1:32" s="29" customFormat="1" ht="10.5" customHeight="1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64"/>
      <c r="K74" s="155"/>
      <c r="L74" s="150"/>
      <c r="M74" s="150"/>
      <c r="N74" s="145"/>
      <c r="O74" s="145"/>
      <c r="P74" s="58"/>
      <c r="R74" s="144"/>
      <c r="S74" s="144"/>
      <c r="T74" s="144"/>
      <c r="U74" s="144"/>
      <c r="V74" s="144"/>
      <c r="W74" s="144"/>
      <c r="X74" s="144"/>
      <c r="Y74" s="144"/>
      <c r="Z74" s="144"/>
      <c r="AA74" s="164"/>
      <c r="AB74" s="155"/>
      <c r="AC74" s="150"/>
      <c r="AD74" s="150"/>
      <c r="AE74" s="145"/>
      <c r="AF74" s="145"/>
    </row>
    <row r="75" spans="1:32" s="36" customFormat="1" ht="10.5" customHeight="1" x14ac:dyDescent="0.25">
      <c r="A75" s="144"/>
      <c r="B75" s="144"/>
      <c r="C75" s="144"/>
      <c r="D75" s="144"/>
      <c r="E75" s="144"/>
      <c r="F75" s="144"/>
      <c r="G75" s="164"/>
      <c r="H75" s="144"/>
      <c r="I75" s="144"/>
      <c r="J75" s="144"/>
      <c r="K75" s="164"/>
      <c r="L75" s="161"/>
      <c r="M75" s="161"/>
      <c r="N75" s="145"/>
      <c r="O75" s="145"/>
      <c r="P75" s="59"/>
      <c r="R75" s="144"/>
      <c r="S75" s="144"/>
      <c r="T75" s="144"/>
      <c r="U75" s="144"/>
      <c r="V75" s="144"/>
      <c r="W75" s="144"/>
      <c r="X75" s="164"/>
      <c r="Y75" s="144"/>
      <c r="Z75" s="144"/>
      <c r="AA75" s="144"/>
      <c r="AB75" s="164"/>
      <c r="AC75" s="161"/>
      <c r="AD75" s="161"/>
      <c r="AE75" s="145"/>
      <c r="AF75" s="145"/>
    </row>
    <row r="76" spans="1:32" ht="10.5" customHeight="1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64"/>
      <c r="L76" s="161"/>
      <c r="M76" s="161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64"/>
      <c r="AC76" s="161"/>
      <c r="AD76" s="161"/>
    </row>
    <row r="77" spans="1:32" ht="10.5" customHeight="1" x14ac:dyDescent="0.25">
      <c r="A77" s="373"/>
      <c r="B77" s="373"/>
      <c r="C77" s="373"/>
      <c r="D77" s="373"/>
      <c r="E77" s="373"/>
      <c r="F77" s="373"/>
      <c r="G77" s="373"/>
      <c r="H77" s="373"/>
      <c r="I77" s="373"/>
      <c r="J77" s="373"/>
      <c r="K77" s="144"/>
      <c r="L77" s="161"/>
      <c r="M77" s="161"/>
      <c r="R77" s="373"/>
      <c r="S77" s="373"/>
      <c r="T77" s="373"/>
      <c r="U77" s="373"/>
      <c r="V77" s="373"/>
      <c r="W77" s="373"/>
      <c r="X77" s="373"/>
      <c r="Y77" s="373"/>
      <c r="Z77" s="373"/>
      <c r="AA77" s="373"/>
      <c r="AB77" s="144"/>
      <c r="AC77" s="161"/>
      <c r="AD77" s="161"/>
    </row>
    <row r="78" spans="1:32" ht="10.5" customHeight="1" x14ac:dyDescent="0.25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144"/>
    </row>
    <row r="79" spans="1:32" ht="10.5" customHeight="1" x14ac:dyDescent="0.25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</row>
  </sheetData>
  <mergeCells count="4">
    <mergeCell ref="A1:O1"/>
    <mergeCell ref="A77:J77"/>
    <mergeCell ref="R1:AF1"/>
    <mergeCell ref="R77:AA77"/>
  </mergeCells>
  <phoneticPr fontId="20" type="noConversion"/>
  <dataValidations count="9">
    <dataValidation type="list" allowBlank="1" showInputMessage="1" showErrorMessage="1" sqref="A4">
      <formula1>$R$4:$R$7</formula1>
    </dataValidation>
    <dataValidation type="list" allowBlank="1" showInputMessage="1" showErrorMessage="1" sqref="A9">
      <formula1>$R$9:$R$17</formula1>
    </dataValidation>
    <dataValidation type="list" allowBlank="1" showInputMessage="1" showErrorMessage="1" sqref="A19">
      <formula1>$R$19:$R$28</formula1>
    </dataValidation>
    <dataValidation type="list" allowBlank="1" showInputMessage="1" showErrorMessage="1" sqref="A30">
      <formula1>$R$30:$R$38</formula1>
    </dataValidation>
    <dataValidation type="list" allowBlank="1" showInputMessage="1" showErrorMessage="1" sqref="A40">
      <formula1>$R$40:$R$43</formula1>
    </dataValidation>
    <dataValidation type="list" allowBlank="1" showInputMessage="1" showErrorMessage="1" sqref="A45">
      <formula1>$R$45:$R$46</formula1>
    </dataValidation>
    <dataValidation type="list" allowBlank="1" showInputMessage="1" showErrorMessage="1" sqref="A48">
      <formula1>$R$48:$R$51</formula1>
    </dataValidation>
    <dataValidation type="list" allowBlank="1" showInputMessage="1" showErrorMessage="1" sqref="A53">
      <formula1>$R$53:$R$60</formula1>
    </dataValidation>
    <dataValidation type="list" allowBlank="1" showInputMessage="1" showErrorMessage="1" sqref="A62">
      <formula1>$R$62:$R$66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6" orientation="portrait" r:id="rId1"/>
  <headerFooter alignWithMargins="0">
    <oddFooter>&amp;RJuly 2011 UK West Controller Price List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66"/>
  <sheetViews>
    <sheetView topLeftCell="A10" workbookViewId="0">
      <selection activeCell="G30" sqref="G30"/>
    </sheetView>
  </sheetViews>
  <sheetFormatPr defaultRowHeight="12.75" x14ac:dyDescent="0.2"/>
  <sheetData>
    <row r="1" spans="1:15" ht="15" x14ac:dyDescent="0.2">
      <c r="A1" s="172" t="s">
        <v>0</v>
      </c>
      <c r="B1" s="173" t="s">
        <v>302</v>
      </c>
      <c r="C1" s="173"/>
      <c r="D1" s="173" t="s">
        <v>1</v>
      </c>
      <c r="E1" s="174" t="s">
        <v>9</v>
      </c>
      <c r="F1" s="174" t="s">
        <v>9</v>
      </c>
      <c r="G1" s="174" t="s">
        <v>9</v>
      </c>
      <c r="H1" s="174" t="s">
        <v>9</v>
      </c>
      <c r="I1" s="173" t="s">
        <v>1</v>
      </c>
      <c r="J1" s="175" t="s">
        <v>9</v>
      </c>
      <c r="K1" s="177" t="s">
        <v>9</v>
      </c>
      <c r="L1" s="177" t="s">
        <v>9</v>
      </c>
      <c r="M1" s="176" t="s">
        <v>1</v>
      </c>
      <c r="N1" s="175" t="s">
        <v>9</v>
      </c>
      <c r="O1" s="175" t="s">
        <v>9</v>
      </c>
    </row>
    <row r="2" spans="1:15" ht="15" x14ac:dyDescent="0.25">
      <c r="A2" s="285" t="s">
        <v>7</v>
      </c>
      <c r="B2" s="286"/>
      <c r="C2" s="287"/>
      <c r="D2" s="287"/>
      <c r="E2" s="288"/>
      <c r="F2" s="287"/>
      <c r="G2" s="287"/>
      <c r="H2" s="289"/>
      <c r="I2" s="289"/>
      <c r="J2" s="289"/>
      <c r="K2" s="289"/>
      <c r="L2" s="289"/>
      <c r="M2" s="289"/>
      <c r="N2" s="289"/>
      <c r="O2" s="289"/>
    </row>
    <row r="3" spans="1:15" ht="15" x14ac:dyDescent="0.25">
      <c r="A3" s="146" t="s">
        <v>2</v>
      </c>
      <c r="B3" s="146"/>
      <c r="C3" s="146"/>
      <c r="D3" s="146"/>
      <c r="E3" s="147">
        <v>1</v>
      </c>
      <c r="F3" s="148"/>
      <c r="G3" s="146"/>
      <c r="H3" s="146"/>
      <c r="I3" s="146"/>
      <c r="J3" s="146"/>
      <c r="K3" s="148"/>
      <c r="L3" s="150"/>
      <c r="M3" s="150"/>
      <c r="N3" s="145"/>
      <c r="O3" s="145"/>
    </row>
    <row r="4" spans="1:15" ht="15" x14ac:dyDescent="0.25">
      <c r="A4" s="151" t="s">
        <v>3</v>
      </c>
      <c r="B4" s="151"/>
      <c r="C4" s="151"/>
      <c r="D4" s="151"/>
      <c r="E4" s="152">
        <v>2</v>
      </c>
      <c r="F4" s="153"/>
      <c r="G4" s="151"/>
      <c r="H4" s="151"/>
      <c r="I4" s="151"/>
      <c r="J4" s="151"/>
      <c r="K4" s="153"/>
      <c r="L4" s="154"/>
      <c r="M4" s="154"/>
      <c r="N4" s="151"/>
      <c r="O4" s="151"/>
    </row>
    <row r="5" spans="1:15" ht="15" x14ac:dyDescent="0.25">
      <c r="A5" s="151" t="s">
        <v>4</v>
      </c>
      <c r="B5" s="151"/>
      <c r="C5" s="151"/>
      <c r="D5" s="151"/>
      <c r="E5" s="152">
        <v>3</v>
      </c>
      <c r="F5" s="153"/>
      <c r="G5" s="151"/>
      <c r="H5" s="151"/>
      <c r="I5" s="151"/>
      <c r="J5" s="151"/>
      <c r="K5" s="153"/>
      <c r="L5" s="150"/>
      <c r="M5" s="150"/>
      <c r="N5" s="145"/>
      <c r="O5" s="145"/>
    </row>
    <row r="6" spans="1:15" ht="15" x14ac:dyDescent="0.25">
      <c r="A6" s="144" t="s">
        <v>5</v>
      </c>
      <c r="B6" s="144"/>
      <c r="C6" s="144"/>
      <c r="D6" s="144"/>
      <c r="E6" s="155">
        <v>4</v>
      </c>
      <c r="F6" s="156"/>
      <c r="G6" s="156"/>
      <c r="H6" s="156"/>
      <c r="I6" s="156"/>
      <c r="J6" s="156"/>
      <c r="K6" s="156"/>
      <c r="L6" s="156"/>
      <c r="M6" s="156"/>
      <c r="N6" s="157"/>
      <c r="O6" s="157"/>
    </row>
    <row r="7" spans="1:15" ht="15" x14ac:dyDescent="0.25">
      <c r="A7" s="285" t="s">
        <v>303</v>
      </c>
      <c r="B7" s="286"/>
      <c r="C7" s="286"/>
      <c r="D7" s="286"/>
      <c r="E7" s="286"/>
      <c r="F7" s="286"/>
      <c r="G7" s="286"/>
      <c r="H7" s="286"/>
      <c r="I7" s="286"/>
      <c r="J7" s="286"/>
      <c r="K7" s="158"/>
      <c r="L7" s="290"/>
      <c r="M7" s="290"/>
      <c r="N7" s="289"/>
      <c r="O7" s="289"/>
    </row>
    <row r="8" spans="1:15" ht="15" x14ac:dyDescent="0.25">
      <c r="A8" s="146" t="s">
        <v>6</v>
      </c>
      <c r="B8" s="146"/>
      <c r="C8" s="146"/>
      <c r="D8" s="146"/>
      <c r="E8" s="146"/>
      <c r="F8" s="147">
        <v>0</v>
      </c>
      <c r="G8" s="147">
        <v>0</v>
      </c>
      <c r="H8" s="147">
        <v>0</v>
      </c>
      <c r="I8" s="147">
        <v>0</v>
      </c>
      <c r="J8" s="146"/>
      <c r="K8" s="148"/>
      <c r="L8" s="146"/>
      <c r="M8" s="146"/>
      <c r="N8" s="145"/>
      <c r="O8" s="145"/>
    </row>
    <row r="9" spans="1:15" ht="15" x14ac:dyDescent="0.25">
      <c r="A9" s="146" t="s">
        <v>164</v>
      </c>
      <c r="B9" s="146"/>
      <c r="C9" s="146"/>
      <c r="D9" s="146"/>
      <c r="E9" s="146"/>
      <c r="F9" s="147">
        <v>1</v>
      </c>
      <c r="G9" s="152">
        <v>1</v>
      </c>
      <c r="H9" s="152">
        <v>1</v>
      </c>
      <c r="I9" s="152">
        <v>1</v>
      </c>
      <c r="J9" s="146"/>
      <c r="K9" s="148"/>
      <c r="L9" s="149"/>
      <c r="M9" s="149"/>
      <c r="N9" s="151"/>
      <c r="O9" s="151"/>
    </row>
    <row r="10" spans="1:15" ht="15" x14ac:dyDescent="0.25">
      <c r="A10" s="151" t="s">
        <v>165</v>
      </c>
      <c r="B10" s="151"/>
      <c r="C10" s="151"/>
      <c r="D10" s="151"/>
      <c r="E10" s="151"/>
      <c r="F10" s="152">
        <v>2</v>
      </c>
      <c r="G10" s="152">
        <v>2</v>
      </c>
      <c r="H10" s="152">
        <v>2</v>
      </c>
      <c r="I10" s="152">
        <v>2</v>
      </c>
      <c r="J10" s="151"/>
      <c r="K10" s="153"/>
      <c r="L10" s="150"/>
      <c r="M10" s="150"/>
      <c r="N10" s="145"/>
      <c r="O10" s="145"/>
    </row>
    <row r="11" spans="1:15" ht="15" x14ac:dyDescent="0.25">
      <c r="A11" s="151" t="s">
        <v>166</v>
      </c>
      <c r="B11" s="151"/>
      <c r="C11" s="151"/>
      <c r="D11" s="151"/>
      <c r="E11" s="151"/>
      <c r="F11" s="152">
        <v>3</v>
      </c>
      <c r="G11" s="152">
        <v>3</v>
      </c>
      <c r="H11" s="152">
        <v>3</v>
      </c>
      <c r="I11" s="152">
        <v>3</v>
      </c>
      <c r="J11" s="151"/>
      <c r="K11" s="153"/>
      <c r="L11" s="154"/>
      <c r="M11" s="154"/>
      <c r="N11" s="151"/>
      <c r="O11" s="151"/>
    </row>
    <row r="12" spans="1:15" ht="15" x14ac:dyDescent="0.25">
      <c r="A12" s="151" t="s">
        <v>167</v>
      </c>
      <c r="B12" s="151"/>
      <c r="C12" s="151"/>
      <c r="D12" s="151"/>
      <c r="E12" s="151"/>
      <c r="F12" s="152">
        <v>4</v>
      </c>
      <c r="G12" s="152">
        <v>4</v>
      </c>
      <c r="H12" s="152">
        <v>4</v>
      </c>
      <c r="I12" s="152">
        <v>4</v>
      </c>
      <c r="J12" s="151"/>
      <c r="K12" s="153"/>
      <c r="L12" s="150"/>
      <c r="M12" s="150"/>
      <c r="N12" s="145"/>
      <c r="O12" s="145"/>
    </row>
    <row r="13" spans="1:15" ht="15" x14ac:dyDescent="0.25">
      <c r="A13" s="151" t="s">
        <v>168</v>
      </c>
      <c r="B13" s="151"/>
      <c r="C13" s="151"/>
      <c r="D13" s="151"/>
      <c r="E13" s="151"/>
      <c r="F13" s="152">
        <v>5</v>
      </c>
      <c r="G13" s="152">
        <v>5</v>
      </c>
      <c r="H13" s="152">
        <v>5</v>
      </c>
      <c r="I13" s="152">
        <v>5</v>
      </c>
      <c r="J13" s="151"/>
      <c r="K13" s="153"/>
      <c r="L13" s="154"/>
      <c r="M13" s="154"/>
      <c r="N13" s="151"/>
      <c r="O13" s="151"/>
    </row>
    <row r="14" spans="1:15" ht="15" x14ac:dyDescent="0.25">
      <c r="A14" s="151" t="s">
        <v>169</v>
      </c>
      <c r="B14" s="151"/>
      <c r="C14" s="151"/>
      <c r="D14" s="151"/>
      <c r="E14" s="151"/>
      <c r="F14" s="152">
        <v>6</v>
      </c>
      <c r="G14" s="152">
        <v>6</v>
      </c>
      <c r="H14" s="152">
        <v>6</v>
      </c>
      <c r="I14" s="152">
        <v>6</v>
      </c>
      <c r="J14" s="151"/>
      <c r="K14" s="153"/>
      <c r="L14" s="150"/>
      <c r="M14" s="150"/>
      <c r="N14" s="145"/>
      <c r="O14" s="145"/>
    </row>
    <row r="15" spans="1:15" ht="15" x14ac:dyDescent="0.25">
      <c r="A15" s="151" t="s">
        <v>170</v>
      </c>
      <c r="B15" s="151"/>
      <c r="C15" s="151"/>
      <c r="D15" s="151"/>
      <c r="E15" s="151"/>
      <c r="F15" s="152">
        <v>7</v>
      </c>
      <c r="G15" s="152">
        <v>7</v>
      </c>
      <c r="H15" s="152">
        <v>7</v>
      </c>
      <c r="I15" s="152">
        <v>7</v>
      </c>
      <c r="J15" s="151"/>
      <c r="K15" s="153"/>
      <c r="L15" s="154"/>
      <c r="M15" s="154"/>
      <c r="N15" s="151"/>
      <c r="O15" s="151"/>
    </row>
    <row r="16" spans="1:15" ht="15" x14ac:dyDescent="0.25">
      <c r="A16" s="144" t="s">
        <v>171</v>
      </c>
      <c r="B16" s="144"/>
      <c r="C16" s="144"/>
      <c r="D16" s="144"/>
      <c r="E16" s="144"/>
      <c r="F16" s="155">
        <v>8</v>
      </c>
      <c r="G16" s="152">
        <v>8</v>
      </c>
      <c r="H16" s="152">
        <v>8</v>
      </c>
      <c r="I16" s="152">
        <v>8</v>
      </c>
      <c r="J16" s="157"/>
      <c r="K16" s="156"/>
      <c r="L16" s="159"/>
      <c r="M16" s="159"/>
      <c r="N16" s="157"/>
      <c r="O16" s="157"/>
    </row>
    <row r="17" spans="1:15" ht="15" x14ac:dyDescent="0.25">
      <c r="A17" s="285" t="s">
        <v>304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91"/>
      <c r="L17" s="292"/>
      <c r="M17" s="292"/>
      <c r="N17" s="289"/>
      <c r="O17" s="289"/>
    </row>
    <row r="18" spans="1:15" ht="15" x14ac:dyDescent="0.25">
      <c r="A18" s="146" t="s">
        <v>6</v>
      </c>
      <c r="B18" s="146"/>
      <c r="C18" s="146"/>
      <c r="D18" s="146"/>
      <c r="E18" s="146"/>
      <c r="F18" s="146"/>
      <c r="G18" s="147">
        <v>0</v>
      </c>
      <c r="H18" s="147">
        <v>0</v>
      </c>
      <c r="I18" s="147">
        <v>0</v>
      </c>
      <c r="J18" s="146"/>
      <c r="K18" s="146"/>
      <c r="L18" s="150"/>
      <c r="M18" s="150"/>
      <c r="N18" s="145"/>
      <c r="O18" s="145"/>
    </row>
    <row r="19" spans="1:15" ht="15" x14ac:dyDescent="0.25">
      <c r="A19" s="151" t="s">
        <v>115</v>
      </c>
      <c r="B19" s="151"/>
      <c r="C19" s="151"/>
      <c r="D19" s="151"/>
      <c r="E19" s="151"/>
      <c r="F19" s="151"/>
      <c r="G19" s="152">
        <v>1</v>
      </c>
      <c r="H19" s="152">
        <v>1</v>
      </c>
      <c r="I19" s="152">
        <v>1</v>
      </c>
      <c r="J19" s="151"/>
      <c r="K19" s="151"/>
      <c r="L19" s="154"/>
      <c r="M19" s="154"/>
      <c r="N19" s="151"/>
      <c r="O19" s="151"/>
    </row>
    <row r="20" spans="1:15" ht="15" x14ac:dyDescent="0.25">
      <c r="A20" s="151" t="s">
        <v>165</v>
      </c>
      <c r="B20" s="151"/>
      <c r="C20" s="151"/>
      <c r="D20" s="151"/>
      <c r="E20" s="151"/>
      <c r="F20" s="151"/>
      <c r="G20" s="152">
        <v>2</v>
      </c>
      <c r="H20" s="152">
        <v>2</v>
      </c>
      <c r="I20" s="152">
        <v>2</v>
      </c>
      <c r="J20" s="151"/>
      <c r="K20" s="151"/>
      <c r="L20" s="150"/>
      <c r="M20" s="150"/>
      <c r="N20" s="145"/>
      <c r="O20" s="145"/>
    </row>
    <row r="21" spans="1:15" ht="15" x14ac:dyDescent="0.25">
      <c r="A21" s="151" t="s">
        <v>173</v>
      </c>
      <c r="B21" s="151"/>
      <c r="C21" s="151"/>
      <c r="D21" s="151"/>
      <c r="E21" s="151"/>
      <c r="F21" s="151"/>
      <c r="G21" s="152">
        <v>3</v>
      </c>
      <c r="H21" s="152">
        <v>3</v>
      </c>
      <c r="I21" s="152">
        <v>3</v>
      </c>
      <c r="J21" s="151"/>
      <c r="K21" s="151"/>
      <c r="L21" s="160"/>
      <c r="M21" s="160"/>
      <c r="N21" s="151"/>
      <c r="O21" s="151"/>
    </row>
    <row r="22" spans="1:15" ht="15" x14ac:dyDescent="0.25">
      <c r="A22" s="151" t="s">
        <v>167</v>
      </c>
      <c r="B22" s="151"/>
      <c r="C22" s="151"/>
      <c r="D22" s="151"/>
      <c r="E22" s="151"/>
      <c r="F22" s="151"/>
      <c r="G22" s="152">
        <v>4</v>
      </c>
      <c r="H22" s="152">
        <v>4</v>
      </c>
      <c r="I22" s="152">
        <v>4</v>
      </c>
      <c r="J22" s="151"/>
      <c r="K22" s="151"/>
      <c r="L22" s="161"/>
      <c r="M22" s="161"/>
      <c r="N22" s="145"/>
      <c r="O22" s="145"/>
    </row>
    <row r="23" spans="1:15" ht="15" x14ac:dyDescent="0.25">
      <c r="A23" s="151" t="s">
        <v>168</v>
      </c>
      <c r="B23" s="151"/>
      <c r="C23" s="151"/>
      <c r="D23" s="151"/>
      <c r="E23" s="151"/>
      <c r="F23" s="151"/>
      <c r="G23" s="152">
        <v>5</v>
      </c>
      <c r="H23" s="152">
        <v>5</v>
      </c>
      <c r="I23" s="152">
        <v>5</v>
      </c>
      <c r="J23" s="151"/>
      <c r="K23" s="151"/>
      <c r="L23" s="160"/>
      <c r="M23" s="160"/>
      <c r="N23" s="151"/>
      <c r="O23" s="151"/>
    </row>
    <row r="24" spans="1:15" ht="15" x14ac:dyDescent="0.25">
      <c r="A24" s="151" t="s">
        <v>169</v>
      </c>
      <c r="B24" s="151"/>
      <c r="C24" s="151"/>
      <c r="D24" s="151"/>
      <c r="E24" s="151"/>
      <c r="F24" s="151"/>
      <c r="G24" s="152">
        <v>6</v>
      </c>
      <c r="H24" s="152">
        <v>6</v>
      </c>
      <c r="I24" s="152">
        <v>6</v>
      </c>
      <c r="J24" s="151"/>
      <c r="K24" s="151"/>
      <c r="L24" s="161"/>
      <c r="M24" s="161"/>
      <c r="N24" s="145"/>
      <c r="O24" s="145"/>
    </row>
    <row r="25" spans="1:15" ht="15" x14ac:dyDescent="0.25">
      <c r="A25" s="151" t="s">
        <v>170</v>
      </c>
      <c r="B25" s="151"/>
      <c r="C25" s="151"/>
      <c r="D25" s="151"/>
      <c r="E25" s="151"/>
      <c r="F25" s="151"/>
      <c r="G25" s="152">
        <v>7</v>
      </c>
      <c r="H25" s="152">
        <v>7</v>
      </c>
      <c r="I25" s="152">
        <v>7</v>
      </c>
      <c r="J25" s="151"/>
      <c r="K25" s="151"/>
      <c r="L25" s="160"/>
      <c r="M25" s="160"/>
      <c r="N25" s="151"/>
      <c r="O25" s="151"/>
    </row>
    <row r="26" spans="1:15" ht="15" x14ac:dyDescent="0.25">
      <c r="A26" s="157" t="s">
        <v>171</v>
      </c>
      <c r="B26" s="151"/>
      <c r="C26" s="151"/>
      <c r="D26" s="151"/>
      <c r="E26" s="151"/>
      <c r="F26" s="151"/>
      <c r="G26" s="152">
        <v>8</v>
      </c>
      <c r="H26" s="152">
        <v>8</v>
      </c>
      <c r="I26" s="152">
        <v>8</v>
      </c>
      <c r="J26" s="151"/>
      <c r="K26" s="151"/>
      <c r="L26" s="160"/>
      <c r="M26" s="160"/>
      <c r="N26" s="151"/>
      <c r="O26" s="151"/>
    </row>
    <row r="27" spans="1:15" ht="15" x14ac:dyDescent="0.25">
      <c r="A27" s="157" t="s">
        <v>290</v>
      </c>
      <c r="B27" s="144"/>
      <c r="C27" s="144"/>
      <c r="D27" s="144"/>
      <c r="E27" s="144"/>
      <c r="F27" s="144"/>
      <c r="G27" s="155">
        <v>9</v>
      </c>
      <c r="H27" s="170">
        <v>9</v>
      </c>
      <c r="I27" s="170">
        <v>9</v>
      </c>
      <c r="J27" s="157"/>
      <c r="K27" s="157"/>
      <c r="L27" s="162"/>
      <c r="M27" s="162"/>
      <c r="N27" s="157"/>
      <c r="O27" s="157"/>
    </row>
    <row r="28" spans="1:15" ht="15" x14ac:dyDescent="0.25">
      <c r="A28" s="285" t="s">
        <v>305</v>
      </c>
      <c r="B28" s="289"/>
      <c r="C28" s="289"/>
      <c r="D28" s="289"/>
      <c r="E28" s="289"/>
      <c r="F28" s="289"/>
      <c r="G28" s="289"/>
      <c r="H28" s="289"/>
      <c r="I28" s="289"/>
      <c r="J28" s="289"/>
      <c r="K28" s="291"/>
      <c r="L28" s="292"/>
      <c r="M28" s="292"/>
      <c r="N28" s="289"/>
      <c r="O28" s="289"/>
    </row>
    <row r="29" spans="1:15" ht="15" x14ac:dyDescent="0.25">
      <c r="A29" s="146" t="s">
        <v>6</v>
      </c>
      <c r="B29" s="146"/>
      <c r="C29" s="146"/>
      <c r="D29" s="146"/>
      <c r="E29" s="146"/>
      <c r="F29" s="146"/>
      <c r="G29" s="146"/>
      <c r="H29" s="147">
        <v>0</v>
      </c>
      <c r="I29" s="147">
        <v>0</v>
      </c>
      <c r="J29" s="146"/>
      <c r="K29" s="148"/>
      <c r="L29" s="149"/>
      <c r="M29" s="149"/>
      <c r="N29" s="146"/>
      <c r="O29" s="146"/>
    </row>
    <row r="30" spans="1:15" ht="15" x14ac:dyDescent="0.25">
      <c r="A30" s="151" t="s">
        <v>115</v>
      </c>
      <c r="B30" s="151"/>
      <c r="C30" s="151"/>
      <c r="D30" s="151"/>
      <c r="E30" s="151"/>
      <c r="F30" s="151"/>
      <c r="G30" s="151"/>
      <c r="H30" s="152">
        <v>1</v>
      </c>
      <c r="I30" s="152">
        <v>1</v>
      </c>
      <c r="J30" s="151"/>
      <c r="K30" s="153"/>
      <c r="L30" s="149"/>
      <c r="M30" s="149"/>
      <c r="N30" s="151"/>
      <c r="O30" s="151"/>
    </row>
    <row r="31" spans="1:15" ht="15" x14ac:dyDescent="0.25">
      <c r="A31" s="151" t="s">
        <v>175</v>
      </c>
      <c r="B31" s="151"/>
      <c r="C31" s="151"/>
      <c r="D31" s="151"/>
      <c r="E31" s="151"/>
      <c r="F31" s="151"/>
      <c r="G31" s="151"/>
      <c r="H31" s="152">
        <v>2</v>
      </c>
      <c r="I31" s="152">
        <v>2</v>
      </c>
      <c r="J31" s="151"/>
      <c r="K31" s="153"/>
      <c r="L31" s="154"/>
      <c r="M31" s="154"/>
      <c r="N31" s="151"/>
      <c r="O31" s="151"/>
    </row>
    <row r="32" spans="1:15" ht="15" x14ac:dyDescent="0.25">
      <c r="A32" s="151" t="s">
        <v>176</v>
      </c>
      <c r="B32" s="151"/>
      <c r="C32" s="151"/>
      <c r="D32" s="151"/>
      <c r="E32" s="151"/>
      <c r="F32" s="151"/>
      <c r="G32" s="151"/>
      <c r="H32" s="152">
        <v>3</v>
      </c>
      <c r="I32" s="152">
        <v>3</v>
      </c>
      <c r="J32" s="151"/>
      <c r="K32" s="153"/>
      <c r="L32" s="160"/>
      <c r="M32" s="160"/>
      <c r="N32" s="151"/>
      <c r="O32" s="151"/>
    </row>
    <row r="33" spans="1:15" ht="15" x14ac:dyDescent="0.25">
      <c r="A33" s="151" t="s">
        <v>177</v>
      </c>
      <c r="B33" s="151"/>
      <c r="C33" s="151"/>
      <c r="D33" s="151"/>
      <c r="E33" s="151"/>
      <c r="F33" s="151"/>
      <c r="G33" s="151"/>
      <c r="H33" s="152">
        <v>4</v>
      </c>
      <c r="I33" s="152">
        <v>4</v>
      </c>
      <c r="J33" s="151"/>
      <c r="K33" s="153"/>
      <c r="L33" s="160"/>
      <c r="M33" s="160"/>
      <c r="N33" s="151"/>
      <c r="O33" s="151"/>
    </row>
    <row r="34" spans="1:15" ht="15" x14ac:dyDescent="0.25">
      <c r="A34" s="163" t="s">
        <v>178</v>
      </c>
      <c r="B34" s="151"/>
      <c r="C34" s="151"/>
      <c r="D34" s="151"/>
      <c r="E34" s="151"/>
      <c r="F34" s="151"/>
      <c r="G34" s="151"/>
      <c r="H34" s="152">
        <v>5</v>
      </c>
      <c r="I34" s="152">
        <v>5</v>
      </c>
      <c r="J34" s="151"/>
      <c r="K34" s="153"/>
      <c r="L34" s="160"/>
      <c r="M34" s="160"/>
      <c r="N34" s="151"/>
      <c r="O34" s="151"/>
    </row>
    <row r="35" spans="1:15" ht="15" x14ac:dyDescent="0.25">
      <c r="A35" s="151" t="s">
        <v>179</v>
      </c>
      <c r="B35" s="151"/>
      <c r="C35" s="151"/>
      <c r="D35" s="151"/>
      <c r="E35" s="151"/>
      <c r="F35" s="151"/>
      <c r="G35" s="151"/>
      <c r="H35" s="152">
        <v>6</v>
      </c>
      <c r="I35" s="152">
        <v>6</v>
      </c>
      <c r="J35" s="151"/>
      <c r="K35" s="153"/>
      <c r="L35" s="160"/>
      <c r="M35" s="160"/>
      <c r="N35" s="151"/>
      <c r="O35" s="151"/>
    </row>
    <row r="36" spans="1:15" ht="15" x14ac:dyDescent="0.25">
      <c r="A36" s="151" t="s">
        <v>180</v>
      </c>
      <c r="B36" s="151"/>
      <c r="C36" s="151"/>
      <c r="D36" s="151"/>
      <c r="E36" s="151"/>
      <c r="F36" s="151"/>
      <c r="G36" s="151"/>
      <c r="H36" s="152">
        <v>7</v>
      </c>
      <c r="I36" s="152">
        <v>7</v>
      </c>
      <c r="J36" s="151"/>
      <c r="K36" s="153"/>
      <c r="L36" s="160"/>
      <c r="M36" s="160"/>
      <c r="N36" s="151"/>
      <c r="O36" s="151"/>
    </row>
    <row r="37" spans="1:15" ht="15" x14ac:dyDescent="0.25">
      <c r="A37" s="157" t="s">
        <v>262</v>
      </c>
      <c r="B37" s="144"/>
      <c r="C37" s="144"/>
      <c r="D37" s="144"/>
      <c r="E37" s="144"/>
      <c r="F37" s="144"/>
      <c r="G37" s="155"/>
      <c r="H37" s="170">
        <v>8</v>
      </c>
      <c r="I37" s="170">
        <v>8</v>
      </c>
      <c r="J37" s="157"/>
      <c r="K37" s="157"/>
      <c r="L37" s="162"/>
      <c r="M37" s="162"/>
      <c r="N37" s="157"/>
      <c r="O37" s="157"/>
    </row>
    <row r="38" spans="1:15" ht="15" x14ac:dyDescent="0.25">
      <c r="A38" s="285" t="s">
        <v>181</v>
      </c>
      <c r="B38" s="286"/>
      <c r="C38" s="286"/>
      <c r="D38" s="286"/>
      <c r="E38" s="286"/>
      <c r="F38" s="286"/>
      <c r="G38" s="286"/>
      <c r="H38" s="286"/>
      <c r="I38" s="286"/>
      <c r="J38" s="286"/>
      <c r="K38" s="158"/>
      <c r="L38" s="290"/>
      <c r="M38" s="290"/>
      <c r="N38" s="286"/>
      <c r="O38" s="286"/>
    </row>
    <row r="39" spans="1:15" ht="15" x14ac:dyDescent="0.25">
      <c r="A39" s="146" t="s">
        <v>6</v>
      </c>
      <c r="B39" s="146"/>
      <c r="C39" s="146"/>
      <c r="D39" s="146"/>
      <c r="E39" s="146"/>
      <c r="F39" s="146"/>
      <c r="G39" s="146"/>
      <c r="H39" s="146"/>
      <c r="I39" s="146"/>
      <c r="J39" s="258">
        <v>0</v>
      </c>
      <c r="K39" s="146"/>
      <c r="L39" s="149"/>
      <c r="M39" s="149"/>
      <c r="N39" s="146"/>
      <c r="O39" s="146"/>
    </row>
    <row r="40" spans="1:15" ht="15" x14ac:dyDescent="0.25">
      <c r="A40" s="151" t="s">
        <v>182</v>
      </c>
      <c r="B40" s="151"/>
      <c r="C40" s="151"/>
      <c r="D40" s="151"/>
      <c r="E40" s="151"/>
      <c r="F40" s="151"/>
      <c r="G40" s="151"/>
      <c r="H40" s="151"/>
      <c r="I40" s="151"/>
      <c r="J40" s="259">
        <v>1</v>
      </c>
      <c r="K40" s="151"/>
      <c r="L40" s="160"/>
      <c r="M40" s="160"/>
      <c r="N40" s="151"/>
      <c r="O40" s="151"/>
    </row>
    <row r="41" spans="1:15" ht="15" x14ac:dyDescent="0.25">
      <c r="A41" s="151" t="s">
        <v>103</v>
      </c>
      <c r="B41" s="151"/>
      <c r="C41" s="151"/>
      <c r="D41" s="151"/>
      <c r="E41" s="151"/>
      <c r="F41" s="151"/>
      <c r="G41" s="151"/>
      <c r="H41" s="151"/>
      <c r="I41" s="151"/>
      <c r="J41" s="259">
        <v>3</v>
      </c>
      <c r="K41" s="151"/>
      <c r="L41" s="160"/>
      <c r="M41" s="160"/>
      <c r="N41" s="151"/>
      <c r="O41" s="151"/>
    </row>
    <row r="42" spans="1:15" ht="15" x14ac:dyDescent="0.25">
      <c r="A42" s="144" t="s">
        <v>307</v>
      </c>
      <c r="B42" s="144"/>
      <c r="C42" s="144"/>
      <c r="D42" s="144"/>
      <c r="E42" s="144"/>
      <c r="F42" s="144"/>
      <c r="G42" s="144"/>
      <c r="H42" s="144"/>
      <c r="I42" s="144"/>
      <c r="J42" s="260">
        <v>4</v>
      </c>
      <c r="K42" s="144"/>
      <c r="L42" s="161"/>
      <c r="M42" s="161"/>
      <c r="N42" s="144"/>
      <c r="O42" s="144"/>
    </row>
    <row r="43" spans="1:15" ht="15" x14ac:dyDescent="0.25">
      <c r="A43" s="293" t="s">
        <v>73</v>
      </c>
      <c r="B43" s="286"/>
      <c r="C43" s="286"/>
      <c r="D43" s="286"/>
      <c r="E43" s="286"/>
      <c r="F43" s="286"/>
      <c r="G43" s="286"/>
      <c r="H43" s="286"/>
      <c r="I43" s="286"/>
      <c r="J43" s="294"/>
      <c r="K43" s="286"/>
      <c r="L43" s="290"/>
      <c r="M43" s="290"/>
      <c r="N43" s="286"/>
      <c r="O43" s="286"/>
    </row>
    <row r="44" spans="1:15" ht="15" x14ac:dyDescent="0.25">
      <c r="A44" s="146" t="s">
        <v>183</v>
      </c>
      <c r="B44" s="146"/>
      <c r="C44" s="146"/>
      <c r="D44" s="146"/>
      <c r="E44" s="146"/>
      <c r="F44" s="146"/>
      <c r="G44" s="146"/>
      <c r="H44" s="146"/>
      <c r="I44" s="146"/>
      <c r="J44" s="146"/>
      <c r="K44" s="258">
        <v>0</v>
      </c>
      <c r="L44" s="167"/>
      <c r="M44" s="167"/>
      <c r="N44" s="146"/>
      <c r="O44" s="146"/>
    </row>
    <row r="45" spans="1:15" ht="15" x14ac:dyDescent="0.25">
      <c r="A45" s="157" t="s">
        <v>184</v>
      </c>
      <c r="B45" s="157"/>
      <c r="C45" s="157"/>
      <c r="D45" s="157"/>
      <c r="E45" s="157"/>
      <c r="F45" s="157"/>
      <c r="G45" s="157"/>
      <c r="H45" s="157"/>
      <c r="I45" s="157"/>
      <c r="J45" s="144"/>
      <c r="K45" s="261">
        <v>2</v>
      </c>
      <c r="L45" s="162"/>
      <c r="M45" s="162"/>
      <c r="N45" s="157"/>
      <c r="O45" s="157"/>
    </row>
    <row r="46" spans="1:15" ht="15" x14ac:dyDescent="0.25">
      <c r="A46" s="293" t="s">
        <v>185</v>
      </c>
      <c r="B46" s="286"/>
      <c r="C46" s="286"/>
      <c r="D46" s="286"/>
      <c r="E46" s="286"/>
      <c r="F46" s="286"/>
      <c r="G46" s="286"/>
      <c r="H46" s="286"/>
      <c r="I46" s="286"/>
      <c r="J46" s="286"/>
      <c r="K46" s="294"/>
      <c r="L46" s="290"/>
      <c r="M46" s="290"/>
      <c r="N46" s="286"/>
      <c r="O46" s="286"/>
    </row>
    <row r="47" spans="1:15" ht="15" x14ac:dyDescent="0.25">
      <c r="A47" s="146" t="s">
        <v>186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258">
        <v>0</v>
      </c>
      <c r="M47" s="165"/>
      <c r="N47" s="146"/>
      <c r="O47" s="146"/>
    </row>
    <row r="48" spans="1:15" ht="15" x14ac:dyDescent="0.25">
      <c r="A48" s="144" t="s">
        <v>187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260">
        <v>1</v>
      </c>
      <c r="M48" s="169"/>
      <c r="N48" s="144"/>
      <c r="O48" s="144"/>
    </row>
    <row r="49" spans="1:15" ht="15" x14ac:dyDescent="0.25">
      <c r="A49" s="151" t="s">
        <v>188</v>
      </c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259">
        <v>2</v>
      </c>
      <c r="M49" s="166"/>
      <c r="N49" s="151"/>
      <c r="O49" s="151"/>
    </row>
    <row r="50" spans="1:15" ht="15" x14ac:dyDescent="0.25">
      <c r="A50" s="144" t="s">
        <v>189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260">
        <v>3</v>
      </c>
      <c r="M50" s="169"/>
      <c r="N50" s="144"/>
      <c r="O50" s="144"/>
    </row>
    <row r="51" spans="1:15" ht="15" x14ac:dyDescent="0.25">
      <c r="A51" s="293" t="s">
        <v>190</v>
      </c>
      <c r="B51" s="286"/>
      <c r="C51" s="286"/>
      <c r="D51" s="286"/>
      <c r="E51" s="286"/>
      <c r="F51" s="286"/>
      <c r="G51" s="286"/>
      <c r="H51" s="286"/>
      <c r="I51" s="286"/>
      <c r="J51" s="294"/>
      <c r="K51" s="286"/>
      <c r="L51" s="290"/>
      <c r="M51" s="290"/>
      <c r="N51" s="289"/>
      <c r="O51" s="289"/>
    </row>
    <row r="52" spans="1:15" ht="15" x14ac:dyDescent="0.25">
      <c r="A52" s="146" t="s">
        <v>191</v>
      </c>
      <c r="B52" s="146"/>
      <c r="C52" s="146"/>
      <c r="D52" s="146"/>
      <c r="E52" s="146"/>
      <c r="F52" s="146"/>
      <c r="G52" s="146"/>
      <c r="H52" s="146"/>
      <c r="I52" s="146"/>
      <c r="J52" s="165"/>
      <c r="K52" s="146"/>
      <c r="L52" s="167"/>
      <c r="M52" s="167"/>
      <c r="N52" s="147">
        <v>0</v>
      </c>
      <c r="O52" s="146"/>
    </row>
    <row r="53" spans="1:15" ht="15" x14ac:dyDescent="0.25">
      <c r="A53" s="151" t="s">
        <v>192</v>
      </c>
      <c r="B53" s="151"/>
      <c r="C53" s="151"/>
      <c r="D53" s="151"/>
      <c r="E53" s="151"/>
      <c r="F53" s="151"/>
      <c r="G53" s="151"/>
      <c r="H53" s="151"/>
      <c r="I53" s="151"/>
      <c r="J53" s="166"/>
      <c r="K53" s="153"/>
      <c r="L53" s="162"/>
      <c r="M53" s="162"/>
      <c r="N53" s="170">
        <v>1</v>
      </c>
      <c r="O53" s="145"/>
    </row>
    <row r="54" spans="1:15" ht="15" x14ac:dyDescent="0.25">
      <c r="A54" s="151" t="s">
        <v>193</v>
      </c>
      <c r="B54" s="151"/>
      <c r="C54" s="151"/>
      <c r="D54" s="151"/>
      <c r="E54" s="151"/>
      <c r="F54" s="151"/>
      <c r="G54" s="151"/>
      <c r="H54" s="151"/>
      <c r="I54" s="151"/>
      <c r="J54" s="166"/>
      <c r="K54" s="153"/>
      <c r="L54" s="160"/>
      <c r="M54" s="160"/>
      <c r="N54" s="152">
        <v>2</v>
      </c>
      <c r="O54" s="151"/>
    </row>
    <row r="55" spans="1:15" ht="15" x14ac:dyDescent="0.25">
      <c r="A55" s="151" t="s">
        <v>194</v>
      </c>
      <c r="B55" s="151"/>
      <c r="C55" s="151"/>
      <c r="D55" s="151"/>
      <c r="E55" s="151"/>
      <c r="F55" s="151"/>
      <c r="G55" s="151"/>
      <c r="H55" s="151"/>
      <c r="I55" s="151"/>
      <c r="J55" s="166"/>
      <c r="K55" s="153"/>
      <c r="L55" s="160"/>
      <c r="M55" s="160"/>
      <c r="N55" s="152">
        <v>3</v>
      </c>
      <c r="O55" s="151"/>
    </row>
    <row r="56" spans="1:15" ht="15" x14ac:dyDescent="0.25">
      <c r="A56" s="151" t="s">
        <v>195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7"/>
      <c r="M56" s="167"/>
      <c r="N56" s="147">
        <v>4</v>
      </c>
      <c r="O56" s="146"/>
    </row>
    <row r="57" spans="1:15" ht="15" x14ac:dyDescent="0.25">
      <c r="A57" s="151" t="s">
        <v>196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7"/>
      <c r="M57" s="167"/>
      <c r="N57" s="147">
        <v>5</v>
      </c>
      <c r="O57" s="146"/>
    </row>
    <row r="58" spans="1:15" ht="15" x14ac:dyDescent="0.25">
      <c r="A58" s="157" t="s">
        <v>197</v>
      </c>
      <c r="B58" s="157"/>
      <c r="C58" s="157"/>
      <c r="D58" s="157"/>
      <c r="E58" s="157"/>
      <c r="F58" s="157"/>
      <c r="G58" s="157"/>
      <c r="H58" s="157"/>
      <c r="I58" s="157"/>
      <c r="J58" s="168"/>
      <c r="K58" s="156"/>
      <c r="L58" s="161"/>
      <c r="M58" s="161"/>
      <c r="N58" s="155">
        <v>6</v>
      </c>
      <c r="O58" s="144"/>
    </row>
    <row r="59" spans="1:15" ht="15" x14ac:dyDescent="0.25">
      <c r="A59" s="157" t="s">
        <v>198</v>
      </c>
      <c r="B59" s="157"/>
      <c r="C59" s="157"/>
      <c r="D59" s="157"/>
      <c r="E59" s="157"/>
      <c r="F59" s="157"/>
      <c r="G59" s="157"/>
      <c r="H59" s="157"/>
      <c r="I59" s="157"/>
      <c r="J59" s="168"/>
      <c r="K59" s="156"/>
      <c r="L59" s="162"/>
      <c r="M59" s="162"/>
      <c r="N59" s="171">
        <v>9</v>
      </c>
      <c r="O59" s="157"/>
    </row>
    <row r="60" spans="1:15" ht="15" x14ac:dyDescent="0.25">
      <c r="A60" s="285" t="s">
        <v>199</v>
      </c>
      <c r="B60" s="289"/>
      <c r="C60" s="289"/>
      <c r="D60" s="289"/>
      <c r="E60" s="289"/>
      <c r="F60" s="289"/>
      <c r="G60" s="289"/>
      <c r="H60" s="289"/>
      <c r="I60" s="289"/>
      <c r="J60" s="289"/>
      <c r="K60" s="158"/>
      <c r="L60" s="295"/>
      <c r="M60" s="295"/>
      <c r="N60" s="289"/>
      <c r="O60" s="289"/>
    </row>
    <row r="61" spans="1:15" ht="15" x14ac:dyDescent="0.25">
      <c r="A61" s="146" t="s">
        <v>200</v>
      </c>
      <c r="B61" s="146"/>
      <c r="C61" s="146"/>
      <c r="D61" s="146"/>
      <c r="E61" s="146"/>
      <c r="F61" s="146"/>
      <c r="G61" s="146"/>
      <c r="H61" s="146"/>
      <c r="I61" s="146"/>
      <c r="J61" s="148"/>
      <c r="K61" s="147"/>
      <c r="L61" s="149"/>
      <c r="M61" s="149"/>
      <c r="N61" s="146"/>
      <c r="O61" s="147">
        <v>0</v>
      </c>
    </row>
    <row r="62" spans="1:15" ht="15" x14ac:dyDescent="0.25">
      <c r="A62" s="146" t="s">
        <v>337</v>
      </c>
      <c r="B62" s="146"/>
      <c r="C62" s="146"/>
      <c r="D62" s="146"/>
      <c r="E62" s="146"/>
      <c r="F62" s="146"/>
      <c r="G62" s="146"/>
      <c r="H62" s="146"/>
      <c r="I62" s="146"/>
      <c r="J62" s="148"/>
      <c r="K62" s="147"/>
      <c r="L62" s="149"/>
      <c r="M62" s="149"/>
      <c r="N62" s="151"/>
      <c r="O62" s="152">
        <v>1</v>
      </c>
    </row>
    <row r="63" spans="1:15" ht="15" x14ac:dyDescent="0.25">
      <c r="A63" s="146" t="s">
        <v>338</v>
      </c>
      <c r="B63" s="146"/>
      <c r="C63" s="146"/>
      <c r="D63" s="146"/>
      <c r="E63" s="146"/>
      <c r="F63" s="146"/>
      <c r="G63" s="146"/>
      <c r="H63" s="146"/>
      <c r="I63" s="146"/>
      <c r="J63" s="148"/>
      <c r="K63" s="147"/>
      <c r="L63" s="154"/>
      <c r="M63" s="154"/>
      <c r="N63" s="151"/>
      <c r="O63" s="152">
        <v>2</v>
      </c>
    </row>
    <row r="64" spans="1:15" ht="15" x14ac:dyDescent="0.25">
      <c r="A64" s="146" t="s">
        <v>339</v>
      </c>
      <c r="B64" s="146"/>
      <c r="C64" s="146"/>
      <c r="D64" s="146"/>
      <c r="E64" s="146"/>
      <c r="F64" s="146"/>
      <c r="G64" s="146"/>
      <c r="H64" s="146"/>
      <c r="I64" s="146"/>
      <c r="J64" s="148"/>
      <c r="K64" s="147"/>
      <c r="L64" s="154"/>
      <c r="M64" s="154"/>
      <c r="N64" s="151"/>
      <c r="O64" s="152">
        <v>3</v>
      </c>
    </row>
    <row r="65" spans="1:15" ht="15" x14ac:dyDescent="0.25">
      <c r="A65" s="151" t="s">
        <v>201</v>
      </c>
      <c r="B65" s="151"/>
      <c r="C65" s="151"/>
      <c r="D65" s="151"/>
      <c r="E65" s="151"/>
      <c r="F65" s="151"/>
      <c r="G65" s="151"/>
      <c r="H65" s="151"/>
      <c r="I65" s="151"/>
      <c r="J65" s="153"/>
      <c r="K65" s="152"/>
      <c r="L65" s="154"/>
      <c r="M65" s="154"/>
      <c r="N65" s="151"/>
      <c r="O65" s="152">
        <v>5</v>
      </c>
    </row>
    <row r="66" spans="1:15" ht="15" x14ac:dyDescent="0.25">
      <c r="A66" s="146" t="s">
        <v>306</v>
      </c>
      <c r="B66" s="146"/>
      <c r="C66" s="146"/>
      <c r="D66" s="146"/>
      <c r="E66" s="146"/>
      <c r="F66" s="146"/>
      <c r="G66" s="146"/>
      <c r="H66" s="146"/>
      <c r="I66" s="146"/>
      <c r="J66" s="148"/>
      <c r="K66" s="147"/>
      <c r="L66" s="154"/>
      <c r="M66" s="154"/>
      <c r="N66" s="151"/>
      <c r="O66" s="15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L66"/>
  <sheetViews>
    <sheetView view="pageBreakPreview" zoomScaleNormal="100" workbookViewId="0">
      <selection sqref="A1:P1"/>
    </sheetView>
  </sheetViews>
  <sheetFormatPr defaultRowHeight="10.5" customHeight="1" x14ac:dyDescent="0.25"/>
  <cols>
    <col min="1" max="1" width="60" style="145" customWidth="1"/>
    <col min="2" max="3" width="3" style="145" customWidth="1"/>
    <col min="4" max="4" width="2.5703125" style="145" customWidth="1"/>
    <col min="5" max="8" width="3.85546875" style="145" customWidth="1"/>
    <col min="9" max="9" width="2.5703125" style="145" customWidth="1"/>
    <col min="10" max="12" width="3.85546875" style="145" customWidth="1"/>
    <col min="13" max="13" width="2.5703125" style="145" customWidth="1"/>
    <col min="14" max="15" width="3.85546875" style="145" customWidth="1"/>
    <col min="16" max="16" width="9.140625" style="47"/>
    <col min="17" max="17" width="9.140625" style="30"/>
    <col min="18" max="18" width="60" style="145" hidden="1" customWidth="1"/>
    <col min="19" max="20" width="3" style="145" hidden="1" customWidth="1"/>
    <col min="21" max="21" width="2.5703125" style="145" hidden="1" customWidth="1"/>
    <col min="22" max="22" width="2.7109375" style="145" hidden="1" customWidth="1"/>
    <col min="23" max="23" width="2.5703125" style="145" hidden="1" customWidth="1"/>
    <col min="24" max="24" width="2.7109375" style="145" hidden="1" customWidth="1"/>
    <col min="25" max="25" width="2.42578125" style="145" hidden="1" customWidth="1"/>
    <col min="26" max="26" width="2.5703125" style="145" hidden="1" customWidth="1"/>
    <col min="27" max="27" width="2.28515625" style="145" hidden="1" customWidth="1"/>
    <col min="28" max="28" width="2.42578125" style="145" hidden="1" customWidth="1"/>
    <col min="29" max="30" width="2.5703125" style="145" hidden="1" customWidth="1"/>
    <col min="31" max="31" width="2.140625" style="145" hidden="1" customWidth="1"/>
    <col min="32" max="32" width="3" style="145" hidden="1" customWidth="1"/>
    <col min="33" max="35" width="2.42578125" style="145" hidden="1" customWidth="1"/>
    <col min="36" max="38" width="2.7109375" style="145" hidden="1" customWidth="1"/>
  </cols>
  <sheetData>
    <row r="1" spans="1:38" s="41" customFormat="1" ht="45" customHeight="1" x14ac:dyDescent="0.35">
      <c r="A1" s="378" t="s">
        <v>386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49"/>
      <c r="Q1" s="40"/>
      <c r="R1" s="379" t="s">
        <v>365</v>
      </c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79"/>
      <c r="AJ1" s="379"/>
      <c r="AK1" s="379"/>
      <c r="AL1" s="379"/>
    </row>
    <row r="2" spans="1:38" s="297" customFormat="1" ht="15" customHeight="1" x14ac:dyDescent="0.2">
      <c r="A2" s="299" t="s">
        <v>0</v>
      </c>
      <c r="B2" s="300" t="s">
        <v>277</v>
      </c>
      <c r="C2" s="300"/>
      <c r="D2" s="300" t="s">
        <v>1</v>
      </c>
      <c r="E2" s="300">
        <f>E4</f>
        <v>2</v>
      </c>
      <c r="F2" s="300">
        <v>1</v>
      </c>
      <c r="G2" s="300">
        <f>G11</f>
        <v>0</v>
      </c>
      <c r="H2" s="300">
        <f>H21</f>
        <v>0</v>
      </c>
      <c r="I2" s="300" t="s">
        <v>1</v>
      </c>
      <c r="J2" s="304">
        <f>J31</f>
        <v>0</v>
      </c>
      <c r="K2" s="302" t="str">
        <f>K35</f>
        <v>0</v>
      </c>
      <c r="L2" s="302" t="str">
        <f>L38</f>
        <v>2</v>
      </c>
      <c r="M2" s="303" t="s">
        <v>1</v>
      </c>
      <c r="N2" s="304">
        <f>N43</f>
        <v>1</v>
      </c>
      <c r="O2" s="304">
        <f>O52</f>
        <v>0</v>
      </c>
      <c r="P2" s="60"/>
      <c r="Q2" s="330"/>
      <c r="R2" s="279" t="s">
        <v>0</v>
      </c>
      <c r="S2" s="280" t="s">
        <v>277</v>
      </c>
      <c r="T2" s="280"/>
      <c r="U2" s="280" t="s">
        <v>1</v>
      </c>
      <c r="V2" s="280" t="s">
        <v>9</v>
      </c>
      <c r="W2" s="280" t="s">
        <v>1</v>
      </c>
      <c r="X2" s="280">
        <v>1</v>
      </c>
      <c r="Y2" s="280" t="s">
        <v>1</v>
      </c>
      <c r="Z2" s="280" t="s">
        <v>9</v>
      </c>
      <c r="AA2" s="280" t="s">
        <v>1</v>
      </c>
      <c r="AB2" s="280" t="s">
        <v>9</v>
      </c>
      <c r="AC2" s="280" t="s">
        <v>1</v>
      </c>
      <c r="AD2" s="283" t="s">
        <v>9</v>
      </c>
      <c r="AE2" s="283" t="s">
        <v>1</v>
      </c>
      <c r="AF2" s="331" t="s">
        <v>9</v>
      </c>
      <c r="AG2" s="283" t="s">
        <v>1</v>
      </c>
      <c r="AH2" s="331" t="s">
        <v>9</v>
      </c>
      <c r="AI2" s="283" t="s">
        <v>1</v>
      </c>
      <c r="AJ2" s="283" t="s">
        <v>9</v>
      </c>
      <c r="AK2" s="283" t="s">
        <v>1</v>
      </c>
      <c r="AL2" s="283" t="s">
        <v>9</v>
      </c>
    </row>
    <row r="3" spans="1:38" s="29" customFormat="1" ht="15" customHeight="1" x14ac:dyDescent="0.25">
      <c r="A3" s="305" t="s">
        <v>7</v>
      </c>
      <c r="B3" s="306"/>
      <c r="C3" s="307"/>
      <c r="D3" s="307"/>
      <c r="E3" s="308"/>
      <c r="F3" s="307"/>
      <c r="G3" s="307"/>
      <c r="H3" s="306"/>
      <c r="I3" s="306"/>
      <c r="J3" s="306"/>
      <c r="K3" s="306"/>
      <c r="L3" s="306"/>
      <c r="M3" s="306"/>
      <c r="N3" s="306"/>
      <c r="O3" s="306"/>
      <c r="P3" s="48"/>
      <c r="Q3" s="31"/>
      <c r="R3" s="285" t="s">
        <v>7</v>
      </c>
      <c r="S3" s="286"/>
      <c r="T3" s="287"/>
      <c r="U3" s="287"/>
      <c r="V3" s="288"/>
      <c r="W3" s="287"/>
      <c r="X3" s="287"/>
      <c r="Y3" s="287"/>
      <c r="Z3" s="287"/>
      <c r="AA3" s="287"/>
      <c r="AB3" s="289"/>
      <c r="AC3" s="289"/>
      <c r="AD3" s="289"/>
      <c r="AE3" s="289"/>
      <c r="AF3" s="289"/>
      <c r="AG3" s="289"/>
      <c r="AH3" s="289"/>
      <c r="AI3" s="289"/>
      <c r="AJ3" s="289"/>
      <c r="AK3" s="289"/>
      <c r="AL3" s="289"/>
    </row>
    <row r="4" spans="1:38" s="29" customFormat="1" ht="15" customHeight="1" x14ac:dyDescent="0.25">
      <c r="A4" s="205" t="s">
        <v>3</v>
      </c>
      <c r="B4" s="205"/>
      <c r="C4" s="205"/>
      <c r="D4" s="205"/>
      <c r="E4" s="206">
        <f>VLOOKUP(A4,P6700data!A:O,5,FALSE)</f>
        <v>2</v>
      </c>
      <c r="F4" s="207"/>
      <c r="G4" s="205"/>
      <c r="H4" s="205"/>
      <c r="I4" s="205"/>
      <c r="J4" s="205"/>
      <c r="K4" s="207"/>
      <c r="L4" s="208"/>
      <c r="M4" s="208"/>
      <c r="N4" s="205"/>
      <c r="O4" s="205"/>
      <c r="P4" s="48"/>
      <c r="Q4" s="31"/>
      <c r="R4" s="146" t="s">
        <v>2</v>
      </c>
      <c r="S4" s="146"/>
      <c r="T4" s="146"/>
      <c r="U4" s="146"/>
      <c r="V4" s="147">
        <v>1</v>
      </c>
      <c r="W4" s="146"/>
      <c r="X4" s="148"/>
      <c r="Y4" s="146"/>
      <c r="Z4" s="146"/>
      <c r="AA4" s="146"/>
      <c r="AB4" s="146"/>
      <c r="AC4" s="146"/>
      <c r="AD4" s="146"/>
      <c r="AE4" s="146"/>
      <c r="AF4" s="148"/>
      <c r="AG4" s="149"/>
      <c r="AH4" s="150"/>
      <c r="AI4" s="150"/>
      <c r="AJ4" s="145"/>
      <c r="AK4" s="145"/>
      <c r="AL4" s="145"/>
    </row>
    <row r="5" spans="1:38" s="29" customFormat="1" ht="10.5" hidden="1" customHeight="1" x14ac:dyDescent="0.25">
      <c r="A5" s="146" t="s">
        <v>3</v>
      </c>
      <c r="B5" s="146"/>
      <c r="C5" s="146"/>
      <c r="D5" s="146"/>
      <c r="E5" s="147">
        <v>2</v>
      </c>
      <c r="F5" s="148"/>
      <c r="G5" s="146"/>
      <c r="H5" s="146"/>
      <c r="I5" s="146"/>
      <c r="J5" s="146"/>
      <c r="K5" s="148"/>
      <c r="L5" s="149"/>
      <c r="M5" s="149"/>
      <c r="N5" s="146"/>
      <c r="O5" s="146"/>
      <c r="P5" s="48"/>
      <c r="Q5" s="31"/>
      <c r="R5" s="151" t="s">
        <v>3</v>
      </c>
      <c r="S5" s="151"/>
      <c r="T5" s="151"/>
      <c r="U5" s="151"/>
      <c r="V5" s="152">
        <v>2</v>
      </c>
      <c r="W5" s="151"/>
      <c r="X5" s="153"/>
      <c r="Y5" s="151"/>
      <c r="Z5" s="151"/>
      <c r="AA5" s="151"/>
      <c r="AB5" s="151"/>
      <c r="AC5" s="151"/>
      <c r="AD5" s="151"/>
      <c r="AE5" s="151"/>
      <c r="AF5" s="153"/>
      <c r="AG5" s="154"/>
      <c r="AH5" s="154"/>
      <c r="AI5" s="154"/>
      <c r="AJ5" s="151"/>
      <c r="AK5" s="151"/>
      <c r="AL5" s="151"/>
    </row>
    <row r="6" spans="1:38" s="29" customFormat="1" ht="10.5" hidden="1" customHeight="1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45"/>
      <c r="O6" s="145"/>
      <c r="P6" s="48"/>
      <c r="Q6" s="31"/>
      <c r="R6" s="151" t="s">
        <v>4</v>
      </c>
      <c r="S6" s="151"/>
      <c r="T6" s="151"/>
      <c r="U6" s="151"/>
      <c r="V6" s="152">
        <v>3</v>
      </c>
      <c r="W6" s="151"/>
      <c r="X6" s="153"/>
      <c r="Y6" s="151"/>
      <c r="Z6" s="151"/>
      <c r="AA6" s="151"/>
      <c r="AB6" s="151"/>
      <c r="AC6" s="151"/>
      <c r="AD6" s="151"/>
      <c r="AE6" s="151"/>
      <c r="AF6" s="153"/>
      <c r="AG6" s="154"/>
      <c r="AH6" s="150"/>
      <c r="AI6" s="150"/>
      <c r="AJ6" s="145"/>
      <c r="AK6" s="145"/>
      <c r="AL6" s="145"/>
    </row>
    <row r="7" spans="1:38" s="29" customFormat="1" ht="15" hidden="1" customHeight="1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7"/>
      <c r="O7" s="157"/>
      <c r="P7" s="48"/>
      <c r="Q7" s="31"/>
      <c r="R7" s="144" t="s">
        <v>5</v>
      </c>
      <c r="S7" s="144"/>
      <c r="T7" s="144"/>
      <c r="U7" s="144"/>
      <c r="V7" s="155">
        <v>4</v>
      </c>
      <c r="W7" s="156"/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7"/>
      <c r="AK7" s="157"/>
      <c r="AL7" s="157"/>
    </row>
    <row r="8" spans="1:38" s="29" customFormat="1" ht="15" customHeight="1" x14ac:dyDescent="0.25">
      <c r="A8" s="305" t="s">
        <v>163</v>
      </c>
      <c r="B8" s="306"/>
      <c r="C8" s="306"/>
      <c r="D8" s="306"/>
      <c r="E8" s="306"/>
      <c r="F8" s="306"/>
      <c r="G8" s="306"/>
      <c r="H8" s="306"/>
      <c r="I8" s="306"/>
      <c r="J8" s="306"/>
      <c r="K8" s="309"/>
      <c r="L8" s="310"/>
      <c r="M8" s="306"/>
      <c r="N8" s="306"/>
      <c r="O8" s="306"/>
      <c r="P8" s="48"/>
      <c r="Q8" s="31"/>
      <c r="R8" s="285" t="s">
        <v>163</v>
      </c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158"/>
      <c r="AG8" s="290"/>
      <c r="AH8" s="290"/>
      <c r="AI8" s="289"/>
      <c r="AJ8" s="289"/>
      <c r="AK8" s="289"/>
      <c r="AL8" s="289"/>
    </row>
    <row r="9" spans="1:38" s="29" customFormat="1" ht="15" customHeight="1" x14ac:dyDescent="0.25">
      <c r="A9" s="205" t="s">
        <v>364</v>
      </c>
      <c r="B9" s="205"/>
      <c r="C9" s="205"/>
      <c r="D9" s="205"/>
      <c r="E9" s="205"/>
      <c r="F9" s="206">
        <v>1</v>
      </c>
      <c r="G9" s="205"/>
      <c r="H9" s="205"/>
      <c r="I9" s="205"/>
      <c r="J9" s="205"/>
      <c r="K9" s="207"/>
      <c r="L9" s="208"/>
      <c r="M9" s="208"/>
      <c r="N9" s="205"/>
      <c r="O9" s="205"/>
      <c r="P9" s="48"/>
      <c r="Q9" s="31"/>
      <c r="R9" s="144" t="s">
        <v>364</v>
      </c>
      <c r="S9" s="144"/>
      <c r="T9" s="144"/>
      <c r="U9" s="144"/>
      <c r="V9" s="144"/>
      <c r="W9" s="144"/>
      <c r="X9" s="155">
        <v>1</v>
      </c>
      <c r="Y9" s="144"/>
      <c r="Z9" s="144"/>
      <c r="AA9" s="144"/>
      <c r="AB9" s="144"/>
      <c r="AC9" s="144"/>
      <c r="AD9" s="144"/>
      <c r="AE9" s="144"/>
      <c r="AF9" s="164"/>
      <c r="AG9" s="150"/>
      <c r="AH9" s="150"/>
      <c r="AI9" s="150"/>
      <c r="AJ9" s="145"/>
      <c r="AK9" s="145"/>
      <c r="AL9" s="145"/>
    </row>
    <row r="10" spans="1:38" s="29" customFormat="1" ht="15" customHeight="1" x14ac:dyDescent="0.25">
      <c r="A10" s="305" t="s">
        <v>172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9"/>
      <c r="L10" s="310"/>
      <c r="M10" s="310"/>
      <c r="N10" s="306"/>
      <c r="O10" s="306"/>
      <c r="P10" s="48"/>
      <c r="Q10" s="31"/>
      <c r="R10" s="293" t="s">
        <v>172</v>
      </c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158"/>
      <c r="AG10" s="290"/>
      <c r="AH10" s="290"/>
      <c r="AI10" s="290"/>
      <c r="AJ10" s="286"/>
      <c r="AK10" s="286"/>
      <c r="AL10" s="286"/>
    </row>
    <row r="11" spans="1:38" s="29" customFormat="1" ht="15" customHeight="1" x14ac:dyDescent="0.25">
      <c r="A11" s="205" t="s">
        <v>6</v>
      </c>
      <c r="B11" s="205"/>
      <c r="C11" s="205"/>
      <c r="D11" s="205"/>
      <c r="E11" s="205"/>
      <c r="F11" s="205"/>
      <c r="G11" s="206">
        <f>VLOOKUP(A11,P6700data!A:O,7,FALSE)</f>
        <v>0</v>
      </c>
      <c r="H11" s="205"/>
      <c r="I11" s="205"/>
      <c r="J11" s="205"/>
      <c r="K11" s="205"/>
      <c r="L11" s="208"/>
      <c r="M11" s="208"/>
      <c r="N11" s="205"/>
      <c r="O11" s="205"/>
      <c r="P11" s="48"/>
      <c r="Q11" s="31"/>
      <c r="R11" s="146" t="s">
        <v>6</v>
      </c>
      <c r="S11" s="146"/>
      <c r="T11" s="146"/>
      <c r="U11" s="146"/>
      <c r="V11" s="146"/>
      <c r="W11" s="146"/>
      <c r="X11" s="146"/>
      <c r="Y11" s="146"/>
      <c r="Z11" s="147">
        <v>0</v>
      </c>
      <c r="AA11" s="146"/>
      <c r="AB11" s="146"/>
      <c r="AC11" s="146"/>
      <c r="AD11" s="146"/>
      <c r="AE11" s="146"/>
      <c r="AF11" s="146"/>
      <c r="AG11" s="149"/>
      <c r="AH11" s="150"/>
      <c r="AI11" s="150"/>
      <c r="AJ11" s="145"/>
      <c r="AK11" s="145"/>
      <c r="AL11" s="145"/>
    </row>
    <row r="12" spans="1:38" s="29" customFormat="1" ht="15" hidden="1" customHeight="1" x14ac:dyDescent="0.25">
      <c r="A12" s="146" t="s">
        <v>115</v>
      </c>
      <c r="B12" s="146"/>
      <c r="C12" s="146"/>
      <c r="D12" s="146"/>
      <c r="E12" s="146"/>
      <c r="F12" s="146"/>
      <c r="G12" s="147">
        <v>1</v>
      </c>
      <c r="H12" s="146"/>
      <c r="I12" s="146"/>
      <c r="J12" s="146"/>
      <c r="K12" s="146"/>
      <c r="L12" s="149"/>
      <c r="M12" s="149"/>
      <c r="N12" s="146"/>
      <c r="O12" s="146"/>
      <c r="P12" s="60"/>
      <c r="Q12" s="31"/>
      <c r="R12" s="151" t="s">
        <v>115</v>
      </c>
      <c r="S12" s="151"/>
      <c r="T12" s="151"/>
      <c r="U12" s="151"/>
      <c r="V12" s="151"/>
      <c r="W12" s="151"/>
      <c r="X12" s="151"/>
      <c r="Y12" s="151"/>
      <c r="Z12" s="152">
        <v>1</v>
      </c>
      <c r="AA12" s="151"/>
      <c r="AB12" s="151"/>
      <c r="AC12" s="151"/>
      <c r="AD12" s="151"/>
      <c r="AE12" s="151"/>
      <c r="AF12" s="151"/>
      <c r="AG12" s="154"/>
      <c r="AH12" s="154"/>
      <c r="AI12" s="154"/>
      <c r="AJ12" s="151"/>
      <c r="AK12" s="151"/>
      <c r="AL12" s="151"/>
    </row>
    <row r="13" spans="1:38" s="29" customFormat="1" ht="15" hidden="1" customHeight="1" x14ac:dyDescent="0.25">
      <c r="A13" s="151" t="s">
        <v>165</v>
      </c>
      <c r="B13" s="151"/>
      <c r="C13" s="151"/>
      <c r="D13" s="151"/>
      <c r="E13" s="151"/>
      <c r="F13" s="151"/>
      <c r="G13" s="152">
        <v>2</v>
      </c>
      <c r="H13" s="151"/>
      <c r="I13" s="151"/>
      <c r="J13" s="151"/>
      <c r="K13" s="151"/>
      <c r="L13" s="150"/>
      <c r="M13" s="150"/>
      <c r="N13" s="145"/>
      <c r="O13" s="145"/>
      <c r="P13" s="60"/>
      <c r="Q13" s="31"/>
      <c r="R13" s="151" t="s">
        <v>165</v>
      </c>
      <c r="S13" s="151"/>
      <c r="T13" s="151"/>
      <c r="U13" s="151"/>
      <c r="V13" s="151"/>
      <c r="W13" s="151"/>
      <c r="X13" s="151"/>
      <c r="Y13" s="151"/>
      <c r="Z13" s="152">
        <v>2</v>
      </c>
      <c r="AA13" s="151"/>
      <c r="AB13" s="151"/>
      <c r="AC13" s="151"/>
      <c r="AD13" s="151"/>
      <c r="AE13" s="151"/>
      <c r="AF13" s="151"/>
      <c r="AG13" s="154"/>
      <c r="AH13" s="150"/>
      <c r="AI13" s="150"/>
      <c r="AJ13" s="145"/>
      <c r="AK13" s="145"/>
      <c r="AL13" s="145"/>
    </row>
    <row r="14" spans="1:38" s="29" customFormat="1" ht="15" hidden="1" customHeight="1" x14ac:dyDescent="0.25">
      <c r="A14" s="151" t="s">
        <v>173</v>
      </c>
      <c r="B14" s="151"/>
      <c r="C14" s="151"/>
      <c r="D14" s="151"/>
      <c r="E14" s="151"/>
      <c r="F14" s="151"/>
      <c r="G14" s="152">
        <v>3</v>
      </c>
      <c r="H14" s="151"/>
      <c r="I14" s="151"/>
      <c r="J14" s="151"/>
      <c r="K14" s="151"/>
      <c r="L14" s="160"/>
      <c r="M14" s="160"/>
      <c r="N14" s="151"/>
      <c r="O14" s="151"/>
      <c r="P14" s="60"/>
      <c r="Q14" s="31"/>
      <c r="R14" s="151" t="s">
        <v>173</v>
      </c>
      <c r="S14" s="151"/>
      <c r="T14" s="151"/>
      <c r="U14" s="151"/>
      <c r="V14" s="151"/>
      <c r="W14" s="151"/>
      <c r="X14" s="151"/>
      <c r="Y14" s="151"/>
      <c r="Z14" s="152">
        <v>3</v>
      </c>
      <c r="AA14" s="151"/>
      <c r="AB14" s="151"/>
      <c r="AC14" s="151"/>
      <c r="AD14" s="151"/>
      <c r="AE14" s="151"/>
      <c r="AF14" s="151"/>
      <c r="AG14" s="160"/>
      <c r="AH14" s="160"/>
      <c r="AI14" s="160"/>
      <c r="AJ14" s="151"/>
      <c r="AK14" s="151"/>
      <c r="AL14" s="151"/>
    </row>
    <row r="15" spans="1:38" s="29" customFormat="1" ht="15" hidden="1" customHeight="1" x14ac:dyDescent="0.25">
      <c r="A15" s="151" t="s">
        <v>167</v>
      </c>
      <c r="B15" s="151"/>
      <c r="C15" s="151"/>
      <c r="D15" s="151"/>
      <c r="E15" s="151"/>
      <c r="F15" s="151"/>
      <c r="G15" s="152">
        <v>4</v>
      </c>
      <c r="H15" s="151"/>
      <c r="I15" s="151"/>
      <c r="J15" s="151"/>
      <c r="K15" s="151"/>
      <c r="L15" s="161"/>
      <c r="M15" s="161"/>
      <c r="N15" s="145"/>
      <c r="O15" s="145"/>
      <c r="P15" s="60"/>
      <c r="Q15" s="31"/>
      <c r="R15" s="151" t="s">
        <v>167</v>
      </c>
      <c r="S15" s="151"/>
      <c r="T15" s="151"/>
      <c r="U15" s="151"/>
      <c r="V15" s="151"/>
      <c r="W15" s="151"/>
      <c r="X15" s="151"/>
      <c r="Y15" s="151"/>
      <c r="Z15" s="152">
        <v>4</v>
      </c>
      <c r="AA15" s="151"/>
      <c r="AB15" s="151"/>
      <c r="AC15" s="151"/>
      <c r="AD15" s="151"/>
      <c r="AE15" s="151"/>
      <c r="AF15" s="151"/>
      <c r="AG15" s="160"/>
      <c r="AH15" s="161"/>
      <c r="AI15" s="161"/>
      <c r="AJ15" s="145"/>
      <c r="AK15" s="145"/>
      <c r="AL15" s="145"/>
    </row>
    <row r="16" spans="1:38" s="29" customFormat="1" ht="15" hidden="1" customHeight="1" x14ac:dyDescent="0.25">
      <c r="A16" s="151" t="s">
        <v>168</v>
      </c>
      <c r="B16" s="151"/>
      <c r="C16" s="151"/>
      <c r="D16" s="151"/>
      <c r="E16" s="151"/>
      <c r="F16" s="151"/>
      <c r="G16" s="152">
        <v>5</v>
      </c>
      <c r="H16" s="151"/>
      <c r="I16" s="151"/>
      <c r="J16" s="151"/>
      <c r="K16" s="151"/>
      <c r="L16" s="160"/>
      <c r="M16" s="160"/>
      <c r="N16" s="151"/>
      <c r="O16" s="151"/>
      <c r="P16" s="60"/>
      <c r="Q16" s="31"/>
      <c r="R16" s="151" t="s">
        <v>168</v>
      </c>
      <c r="S16" s="151"/>
      <c r="T16" s="151"/>
      <c r="U16" s="151"/>
      <c r="V16" s="151"/>
      <c r="W16" s="151"/>
      <c r="X16" s="151"/>
      <c r="Y16" s="151"/>
      <c r="Z16" s="152">
        <v>5</v>
      </c>
      <c r="AA16" s="151"/>
      <c r="AB16" s="151"/>
      <c r="AC16" s="151"/>
      <c r="AD16" s="151"/>
      <c r="AE16" s="151"/>
      <c r="AF16" s="151"/>
      <c r="AG16" s="160"/>
      <c r="AH16" s="160"/>
      <c r="AI16" s="160"/>
      <c r="AJ16" s="151"/>
      <c r="AK16" s="151"/>
      <c r="AL16" s="151"/>
    </row>
    <row r="17" spans="1:38" s="29" customFormat="1" ht="15" hidden="1" customHeight="1" x14ac:dyDescent="0.25">
      <c r="A17" s="151" t="s">
        <v>169</v>
      </c>
      <c r="B17" s="151"/>
      <c r="C17" s="151"/>
      <c r="D17" s="151"/>
      <c r="E17" s="151"/>
      <c r="F17" s="151"/>
      <c r="G17" s="152">
        <v>6</v>
      </c>
      <c r="H17" s="151"/>
      <c r="I17" s="151"/>
      <c r="J17" s="151"/>
      <c r="K17" s="151"/>
      <c r="L17" s="161"/>
      <c r="M17" s="161"/>
      <c r="N17" s="145"/>
      <c r="O17" s="145"/>
      <c r="P17" s="60"/>
      <c r="Q17" s="31"/>
      <c r="R17" s="151" t="s">
        <v>169</v>
      </c>
      <c r="S17" s="151"/>
      <c r="T17" s="151"/>
      <c r="U17" s="151"/>
      <c r="V17" s="151"/>
      <c r="W17" s="151"/>
      <c r="X17" s="151"/>
      <c r="Y17" s="151"/>
      <c r="Z17" s="152">
        <v>6</v>
      </c>
      <c r="AA17" s="151"/>
      <c r="AB17" s="151"/>
      <c r="AC17" s="151"/>
      <c r="AD17" s="151"/>
      <c r="AE17" s="151"/>
      <c r="AF17" s="151"/>
      <c r="AG17" s="162"/>
      <c r="AH17" s="161"/>
      <c r="AI17" s="161"/>
      <c r="AJ17" s="145"/>
      <c r="AK17" s="145"/>
      <c r="AL17" s="145"/>
    </row>
    <row r="18" spans="1:38" s="29" customFormat="1" ht="15" hidden="1" customHeight="1" x14ac:dyDescent="0.25">
      <c r="A18" s="151" t="s">
        <v>170</v>
      </c>
      <c r="B18" s="151"/>
      <c r="C18" s="151"/>
      <c r="D18" s="151"/>
      <c r="E18" s="151"/>
      <c r="F18" s="151"/>
      <c r="G18" s="152">
        <v>7</v>
      </c>
      <c r="H18" s="151"/>
      <c r="I18" s="151"/>
      <c r="J18" s="151"/>
      <c r="K18" s="151"/>
      <c r="L18" s="160"/>
      <c r="M18" s="160"/>
      <c r="N18" s="151"/>
      <c r="O18" s="151"/>
      <c r="P18" s="60"/>
      <c r="Q18" s="31"/>
      <c r="R18" s="151" t="s">
        <v>170</v>
      </c>
      <c r="S18" s="151"/>
      <c r="T18" s="151"/>
      <c r="U18" s="151"/>
      <c r="V18" s="151"/>
      <c r="W18" s="151"/>
      <c r="X18" s="151"/>
      <c r="Y18" s="151"/>
      <c r="Z18" s="152">
        <v>7</v>
      </c>
      <c r="AA18" s="151"/>
      <c r="AB18" s="151"/>
      <c r="AC18" s="151"/>
      <c r="AD18" s="151"/>
      <c r="AE18" s="151"/>
      <c r="AF18" s="151"/>
      <c r="AG18" s="160"/>
      <c r="AH18" s="160"/>
      <c r="AI18" s="160"/>
      <c r="AJ18" s="151"/>
      <c r="AK18" s="151"/>
      <c r="AL18" s="151"/>
    </row>
    <row r="19" spans="1:38" s="29" customFormat="1" ht="15" hidden="1" customHeight="1" x14ac:dyDescent="0.25">
      <c r="A19" s="157" t="s">
        <v>171</v>
      </c>
      <c r="B19" s="144"/>
      <c r="C19" s="144"/>
      <c r="D19" s="144"/>
      <c r="E19" s="144"/>
      <c r="F19" s="144"/>
      <c r="G19" s="155">
        <v>8</v>
      </c>
      <c r="H19" s="157"/>
      <c r="I19" s="157"/>
      <c r="J19" s="157"/>
      <c r="K19" s="157"/>
      <c r="L19" s="162"/>
      <c r="M19" s="162"/>
      <c r="N19" s="157"/>
      <c r="O19" s="157"/>
      <c r="P19" s="60"/>
      <c r="Q19" s="31"/>
      <c r="R19" s="157" t="s">
        <v>171</v>
      </c>
      <c r="S19" s="144"/>
      <c r="T19" s="144"/>
      <c r="U19" s="144"/>
      <c r="V19" s="144"/>
      <c r="W19" s="144"/>
      <c r="X19" s="144"/>
      <c r="Y19" s="144"/>
      <c r="Z19" s="155">
        <v>8</v>
      </c>
      <c r="AA19" s="157"/>
      <c r="AB19" s="157"/>
      <c r="AC19" s="157"/>
      <c r="AD19" s="157"/>
      <c r="AE19" s="157"/>
      <c r="AF19" s="157"/>
      <c r="AG19" s="162"/>
      <c r="AH19" s="162"/>
      <c r="AI19" s="162"/>
      <c r="AJ19" s="157"/>
      <c r="AK19" s="157"/>
      <c r="AL19" s="157"/>
    </row>
    <row r="20" spans="1:38" s="29" customFormat="1" ht="15" customHeight="1" x14ac:dyDescent="0.25">
      <c r="A20" s="312" t="s">
        <v>174</v>
      </c>
      <c r="B20" s="313"/>
      <c r="C20" s="313"/>
      <c r="D20" s="313"/>
      <c r="E20" s="313"/>
      <c r="F20" s="313"/>
      <c r="G20" s="313"/>
      <c r="H20" s="313"/>
      <c r="I20" s="313"/>
      <c r="J20" s="313"/>
      <c r="K20" s="314"/>
      <c r="L20" s="334"/>
      <c r="M20" s="334"/>
      <c r="N20" s="313"/>
      <c r="O20" s="313"/>
      <c r="P20" s="48"/>
      <c r="Q20" s="31"/>
      <c r="R20" s="285" t="s">
        <v>174</v>
      </c>
      <c r="S20" s="289"/>
      <c r="T20" s="289"/>
      <c r="U20" s="289"/>
      <c r="V20" s="289"/>
      <c r="W20" s="289"/>
      <c r="X20" s="289"/>
      <c r="Y20" s="289"/>
      <c r="Z20" s="289"/>
      <c r="AA20" s="289"/>
      <c r="AB20" s="289"/>
      <c r="AC20" s="289"/>
      <c r="AD20" s="289"/>
      <c r="AE20" s="289"/>
      <c r="AF20" s="291"/>
      <c r="AG20" s="292"/>
      <c r="AH20" s="292"/>
      <c r="AI20" s="292"/>
      <c r="AJ20" s="289"/>
      <c r="AK20" s="289"/>
      <c r="AL20" s="289"/>
    </row>
    <row r="21" spans="1:38" s="29" customFormat="1" ht="15" customHeight="1" x14ac:dyDescent="0.25">
      <c r="A21" s="201" t="s">
        <v>6</v>
      </c>
      <c r="B21" s="201"/>
      <c r="C21" s="201"/>
      <c r="D21" s="201"/>
      <c r="E21" s="201"/>
      <c r="F21" s="201"/>
      <c r="G21" s="201"/>
      <c r="H21" s="202">
        <f>VLOOKUP(A21,P6700data!A:O,8,FALSE)</f>
        <v>0</v>
      </c>
      <c r="I21" s="201"/>
      <c r="J21" s="201"/>
      <c r="K21" s="203"/>
      <c r="L21" s="204"/>
      <c r="M21" s="204"/>
      <c r="N21" s="201"/>
      <c r="O21" s="201"/>
      <c r="P21" s="48"/>
      <c r="Q21" s="31"/>
      <c r="R21" s="146" t="s">
        <v>6</v>
      </c>
      <c r="S21" s="146"/>
      <c r="T21" s="146"/>
      <c r="U21" s="146"/>
      <c r="V21" s="146"/>
      <c r="W21" s="146"/>
      <c r="X21" s="146"/>
      <c r="Y21" s="146"/>
      <c r="Z21" s="146"/>
      <c r="AA21" s="146"/>
      <c r="AB21" s="147">
        <v>0</v>
      </c>
      <c r="AC21" s="146"/>
      <c r="AD21" s="146"/>
      <c r="AE21" s="146"/>
      <c r="AF21" s="148"/>
      <c r="AG21" s="149"/>
      <c r="AH21" s="149"/>
      <c r="AI21" s="149"/>
      <c r="AJ21" s="146"/>
      <c r="AK21" s="146"/>
      <c r="AL21" s="146"/>
    </row>
    <row r="22" spans="1:38" s="29" customFormat="1" ht="15" hidden="1" customHeight="1" x14ac:dyDescent="0.25">
      <c r="A22" s="146" t="s">
        <v>115</v>
      </c>
      <c r="B22" s="146"/>
      <c r="C22" s="146"/>
      <c r="D22" s="146"/>
      <c r="E22" s="146"/>
      <c r="F22" s="146"/>
      <c r="G22" s="146"/>
      <c r="H22" s="147">
        <v>1</v>
      </c>
      <c r="I22" s="146"/>
      <c r="J22" s="146"/>
      <c r="K22" s="148"/>
      <c r="L22" s="149"/>
      <c r="M22" s="149"/>
      <c r="N22" s="146"/>
      <c r="O22" s="146"/>
      <c r="P22" s="60"/>
      <c r="Q22" s="31"/>
      <c r="R22" s="151" t="s">
        <v>115</v>
      </c>
      <c r="S22" s="151"/>
      <c r="T22" s="151"/>
      <c r="U22" s="151"/>
      <c r="V22" s="151"/>
      <c r="W22" s="151"/>
      <c r="X22" s="151"/>
      <c r="Y22" s="151"/>
      <c r="Z22" s="151"/>
      <c r="AA22" s="151"/>
      <c r="AB22" s="152">
        <v>1</v>
      </c>
      <c r="AC22" s="151"/>
      <c r="AD22" s="151"/>
      <c r="AE22" s="151"/>
      <c r="AF22" s="153"/>
      <c r="AG22" s="149"/>
      <c r="AH22" s="149"/>
      <c r="AI22" s="149"/>
      <c r="AJ22" s="151"/>
      <c r="AK22" s="151"/>
      <c r="AL22" s="151"/>
    </row>
    <row r="23" spans="1:38" s="29" customFormat="1" ht="15" hidden="1" customHeight="1" x14ac:dyDescent="0.25">
      <c r="A23" s="151" t="s">
        <v>175</v>
      </c>
      <c r="B23" s="151"/>
      <c r="C23" s="151"/>
      <c r="D23" s="151"/>
      <c r="E23" s="151"/>
      <c r="F23" s="151"/>
      <c r="G23" s="151"/>
      <c r="H23" s="152">
        <v>2</v>
      </c>
      <c r="I23" s="151"/>
      <c r="J23" s="151"/>
      <c r="K23" s="153"/>
      <c r="L23" s="154"/>
      <c r="M23" s="154"/>
      <c r="N23" s="151"/>
      <c r="O23" s="151"/>
      <c r="P23" s="60"/>
      <c r="Q23" s="31"/>
      <c r="R23" s="151" t="s">
        <v>175</v>
      </c>
      <c r="S23" s="151"/>
      <c r="T23" s="151"/>
      <c r="U23" s="151"/>
      <c r="V23" s="151"/>
      <c r="W23" s="151"/>
      <c r="X23" s="151"/>
      <c r="Y23" s="151"/>
      <c r="Z23" s="151"/>
      <c r="AA23" s="151"/>
      <c r="AB23" s="152">
        <v>2</v>
      </c>
      <c r="AC23" s="151"/>
      <c r="AD23" s="151"/>
      <c r="AE23" s="151"/>
      <c r="AF23" s="153"/>
      <c r="AG23" s="154"/>
      <c r="AH23" s="154"/>
      <c r="AI23" s="154"/>
      <c r="AJ23" s="151"/>
      <c r="AK23" s="151"/>
      <c r="AL23" s="151"/>
    </row>
    <row r="24" spans="1:38" s="29" customFormat="1" ht="15" hidden="1" customHeight="1" x14ac:dyDescent="0.25">
      <c r="A24" s="151" t="s">
        <v>176</v>
      </c>
      <c r="B24" s="151"/>
      <c r="C24" s="151"/>
      <c r="D24" s="151"/>
      <c r="E24" s="151"/>
      <c r="F24" s="151"/>
      <c r="G24" s="151"/>
      <c r="H24" s="152">
        <v>3</v>
      </c>
      <c r="I24" s="151"/>
      <c r="J24" s="151"/>
      <c r="K24" s="153"/>
      <c r="L24" s="160"/>
      <c r="M24" s="160"/>
      <c r="N24" s="151"/>
      <c r="O24" s="151"/>
      <c r="P24" s="60"/>
      <c r="Q24" s="31"/>
      <c r="R24" s="151" t="s">
        <v>176</v>
      </c>
      <c r="S24" s="151"/>
      <c r="T24" s="151"/>
      <c r="U24" s="151"/>
      <c r="V24" s="151"/>
      <c r="W24" s="151"/>
      <c r="X24" s="151"/>
      <c r="Y24" s="151"/>
      <c r="Z24" s="151"/>
      <c r="AA24" s="151"/>
      <c r="AB24" s="152">
        <v>3</v>
      </c>
      <c r="AC24" s="151"/>
      <c r="AD24" s="151"/>
      <c r="AE24" s="151"/>
      <c r="AF24" s="153"/>
      <c r="AG24" s="160"/>
      <c r="AH24" s="160"/>
      <c r="AI24" s="160"/>
      <c r="AJ24" s="151"/>
      <c r="AK24" s="151"/>
      <c r="AL24" s="151"/>
    </row>
    <row r="25" spans="1:38" s="29" customFormat="1" ht="14.25" hidden="1" customHeight="1" x14ac:dyDescent="0.25">
      <c r="A25" s="151" t="s">
        <v>177</v>
      </c>
      <c r="B25" s="151"/>
      <c r="C25" s="151"/>
      <c r="D25" s="151"/>
      <c r="E25" s="151"/>
      <c r="F25" s="151"/>
      <c r="G25" s="151"/>
      <c r="H25" s="152">
        <v>4</v>
      </c>
      <c r="I25" s="151"/>
      <c r="J25" s="151"/>
      <c r="K25" s="153"/>
      <c r="L25" s="160"/>
      <c r="M25" s="160"/>
      <c r="N25" s="151"/>
      <c r="O25" s="151"/>
      <c r="P25" s="60"/>
      <c r="Q25" s="31"/>
      <c r="R25" s="151" t="s">
        <v>177</v>
      </c>
      <c r="S25" s="151"/>
      <c r="T25" s="151"/>
      <c r="U25" s="151"/>
      <c r="V25" s="151"/>
      <c r="W25" s="151"/>
      <c r="X25" s="151"/>
      <c r="Y25" s="151"/>
      <c r="Z25" s="151"/>
      <c r="AA25" s="151"/>
      <c r="AB25" s="152">
        <v>4</v>
      </c>
      <c r="AC25" s="151"/>
      <c r="AD25" s="151"/>
      <c r="AE25" s="151"/>
      <c r="AF25" s="153"/>
      <c r="AG25" s="160"/>
      <c r="AH25" s="160"/>
      <c r="AI25" s="160"/>
      <c r="AJ25" s="151"/>
      <c r="AK25" s="151"/>
      <c r="AL25" s="151"/>
    </row>
    <row r="26" spans="1:38" s="29" customFormat="1" ht="15" hidden="1" customHeight="1" x14ac:dyDescent="0.25">
      <c r="A26" s="163" t="s">
        <v>178</v>
      </c>
      <c r="B26" s="151"/>
      <c r="C26" s="151"/>
      <c r="D26" s="151"/>
      <c r="E26" s="151"/>
      <c r="F26" s="151"/>
      <c r="G26" s="151"/>
      <c r="H26" s="152">
        <v>5</v>
      </c>
      <c r="I26" s="151"/>
      <c r="J26" s="151"/>
      <c r="K26" s="153"/>
      <c r="L26" s="160"/>
      <c r="M26" s="160"/>
      <c r="N26" s="151"/>
      <c r="O26" s="151"/>
      <c r="P26" s="60"/>
      <c r="Q26" s="31"/>
      <c r="R26" s="163" t="s">
        <v>178</v>
      </c>
      <c r="S26" s="151"/>
      <c r="T26" s="151"/>
      <c r="U26" s="151"/>
      <c r="V26" s="151"/>
      <c r="W26" s="151"/>
      <c r="X26" s="151"/>
      <c r="Y26" s="151"/>
      <c r="Z26" s="151"/>
      <c r="AA26" s="151"/>
      <c r="AB26" s="152">
        <v>5</v>
      </c>
      <c r="AC26" s="151"/>
      <c r="AD26" s="151"/>
      <c r="AE26" s="151"/>
      <c r="AF26" s="153"/>
      <c r="AG26" s="160"/>
      <c r="AH26" s="160"/>
      <c r="AI26" s="160"/>
      <c r="AJ26" s="151"/>
      <c r="AK26" s="151"/>
      <c r="AL26" s="151"/>
    </row>
    <row r="27" spans="1:38" s="29" customFormat="1" ht="15" hidden="1" customHeight="1" x14ac:dyDescent="0.25">
      <c r="A27" s="151" t="s">
        <v>179</v>
      </c>
      <c r="B27" s="151"/>
      <c r="C27" s="151"/>
      <c r="D27" s="151"/>
      <c r="E27" s="151"/>
      <c r="F27" s="151"/>
      <c r="G27" s="151"/>
      <c r="H27" s="152">
        <v>6</v>
      </c>
      <c r="I27" s="151"/>
      <c r="J27" s="151"/>
      <c r="K27" s="153"/>
      <c r="L27" s="160"/>
      <c r="M27" s="160"/>
      <c r="N27" s="151"/>
      <c r="O27" s="151"/>
      <c r="P27" s="60"/>
      <c r="Q27" s="31"/>
      <c r="R27" s="151" t="s">
        <v>179</v>
      </c>
      <c r="S27" s="151"/>
      <c r="T27" s="151"/>
      <c r="U27" s="151"/>
      <c r="V27" s="151"/>
      <c r="W27" s="151"/>
      <c r="X27" s="151"/>
      <c r="Y27" s="151"/>
      <c r="Z27" s="151"/>
      <c r="AA27" s="151"/>
      <c r="AB27" s="152">
        <v>6</v>
      </c>
      <c r="AC27" s="151"/>
      <c r="AD27" s="151"/>
      <c r="AE27" s="151"/>
      <c r="AF27" s="153"/>
      <c r="AG27" s="160"/>
      <c r="AH27" s="160"/>
      <c r="AI27" s="160"/>
      <c r="AJ27" s="151"/>
      <c r="AK27" s="151"/>
      <c r="AL27" s="151"/>
    </row>
    <row r="28" spans="1:38" s="29" customFormat="1" ht="15" hidden="1" customHeight="1" x14ac:dyDescent="0.25">
      <c r="A28" s="151" t="s">
        <v>180</v>
      </c>
      <c r="B28" s="151"/>
      <c r="C28" s="151"/>
      <c r="D28" s="151"/>
      <c r="E28" s="151"/>
      <c r="F28" s="151"/>
      <c r="G28" s="151"/>
      <c r="H28" s="152">
        <v>7</v>
      </c>
      <c r="I28" s="151"/>
      <c r="J28" s="151"/>
      <c r="K28" s="153"/>
      <c r="L28" s="160"/>
      <c r="M28" s="160"/>
      <c r="N28" s="151"/>
      <c r="O28" s="151"/>
      <c r="P28" s="60"/>
      <c r="Q28" s="31"/>
      <c r="R28" s="151" t="s">
        <v>180</v>
      </c>
      <c r="S28" s="151"/>
      <c r="T28" s="151"/>
      <c r="U28" s="151"/>
      <c r="V28" s="151"/>
      <c r="W28" s="151"/>
      <c r="X28" s="151"/>
      <c r="Y28" s="151"/>
      <c r="Z28" s="151"/>
      <c r="AA28" s="151"/>
      <c r="AB28" s="152">
        <v>7</v>
      </c>
      <c r="AC28" s="151"/>
      <c r="AD28" s="151"/>
      <c r="AE28" s="151"/>
      <c r="AF28" s="153"/>
      <c r="AG28" s="160"/>
      <c r="AH28" s="160"/>
      <c r="AI28" s="160"/>
      <c r="AJ28" s="151"/>
      <c r="AK28" s="151"/>
      <c r="AL28" s="151"/>
    </row>
    <row r="29" spans="1:38" s="29" customFormat="1" ht="15" hidden="1" customHeight="1" x14ac:dyDescent="0.25">
      <c r="A29" s="144" t="s">
        <v>262</v>
      </c>
      <c r="B29" s="144"/>
      <c r="C29" s="144"/>
      <c r="D29" s="144"/>
      <c r="E29" s="144"/>
      <c r="F29" s="144"/>
      <c r="G29" s="144"/>
      <c r="H29" s="155">
        <v>8</v>
      </c>
      <c r="I29" s="144"/>
      <c r="J29" s="144"/>
      <c r="K29" s="164"/>
      <c r="L29" s="161"/>
      <c r="M29" s="161"/>
      <c r="N29" s="144"/>
      <c r="O29" s="144"/>
      <c r="P29" s="60"/>
      <c r="Q29" s="31"/>
      <c r="R29" s="144" t="s">
        <v>262</v>
      </c>
      <c r="S29" s="144"/>
      <c r="T29" s="144"/>
      <c r="U29" s="144"/>
      <c r="V29" s="144"/>
      <c r="W29" s="144"/>
      <c r="X29" s="144"/>
      <c r="Y29" s="144"/>
      <c r="Z29" s="144"/>
      <c r="AA29" s="144"/>
      <c r="AB29" s="155">
        <v>8</v>
      </c>
      <c r="AC29" s="144"/>
      <c r="AD29" s="144"/>
      <c r="AE29" s="144"/>
      <c r="AF29" s="164"/>
      <c r="AG29" s="161"/>
      <c r="AH29" s="161"/>
      <c r="AI29" s="161"/>
      <c r="AJ29" s="144"/>
      <c r="AK29" s="144"/>
      <c r="AL29" s="144"/>
    </row>
    <row r="30" spans="1:38" s="29" customFormat="1" ht="15" customHeight="1" x14ac:dyDescent="0.25">
      <c r="A30" s="305" t="s">
        <v>181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9"/>
      <c r="L30" s="310"/>
      <c r="M30" s="310"/>
      <c r="N30" s="306"/>
      <c r="O30" s="306"/>
      <c r="P30" s="48"/>
      <c r="Q30" s="31"/>
      <c r="R30" s="285" t="s">
        <v>181</v>
      </c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158"/>
      <c r="AG30" s="290"/>
      <c r="AH30" s="290"/>
      <c r="AI30" s="290"/>
      <c r="AJ30" s="286"/>
      <c r="AK30" s="286"/>
      <c r="AL30" s="286"/>
    </row>
    <row r="31" spans="1:38" s="29" customFormat="1" ht="15" customHeight="1" x14ac:dyDescent="0.25">
      <c r="A31" s="205" t="s">
        <v>6</v>
      </c>
      <c r="B31" s="205"/>
      <c r="C31" s="205"/>
      <c r="D31" s="205"/>
      <c r="E31" s="205"/>
      <c r="F31" s="205"/>
      <c r="G31" s="205"/>
      <c r="H31" s="205"/>
      <c r="I31" s="205"/>
      <c r="J31" s="257">
        <f>VLOOKUP(A31,P6700data!A:O,10,FALSE)</f>
        <v>0</v>
      </c>
      <c r="K31" s="205"/>
      <c r="L31" s="208"/>
      <c r="M31" s="208"/>
      <c r="N31" s="205"/>
      <c r="O31" s="205"/>
      <c r="P31" s="48"/>
      <c r="Q31" s="31"/>
      <c r="R31" s="146" t="s">
        <v>6</v>
      </c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65" t="s">
        <v>101</v>
      </c>
      <c r="AE31" s="146"/>
      <c r="AF31" s="146"/>
      <c r="AG31" s="149"/>
      <c r="AH31" s="149"/>
      <c r="AI31" s="149"/>
      <c r="AJ31" s="146"/>
      <c r="AK31" s="146"/>
      <c r="AL31" s="146"/>
    </row>
    <row r="32" spans="1:38" s="29" customFormat="1" ht="15" hidden="1" customHeight="1" x14ac:dyDescent="0.25">
      <c r="A32" s="146" t="s">
        <v>182</v>
      </c>
      <c r="B32" s="146"/>
      <c r="C32" s="146"/>
      <c r="D32" s="146"/>
      <c r="E32" s="146"/>
      <c r="F32" s="146"/>
      <c r="G32" s="146"/>
      <c r="H32" s="146"/>
      <c r="I32" s="146"/>
      <c r="J32" s="165" t="s">
        <v>79</v>
      </c>
      <c r="K32" s="146"/>
      <c r="L32" s="167"/>
      <c r="M32" s="167"/>
      <c r="N32" s="146"/>
      <c r="O32" s="146"/>
      <c r="P32" s="60"/>
      <c r="Q32" s="31"/>
      <c r="R32" s="151" t="s">
        <v>182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66" t="s">
        <v>79</v>
      </c>
      <c r="AE32" s="151"/>
      <c r="AF32" s="151"/>
      <c r="AG32" s="160"/>
      <c r="AH32" s="160"/>
      <c r="AI32" s="160"/>
      <c r="AJ32" s="151"/>
      <c r="AK32" s="151"/>
      <c r="AL32" s="151"/>
    </row>
    <row r="33" spans="1:38" s="29" customFormat="1" ht="15" hidden="1" customHeight="1" x14ac:dyDescent="0.25">
      <c r="A33" s="144" t="s">
        <v>103</v>
      </c>
      <c r="B33" s="144"/>
      <c r="C33" s="144"/>
      <c r="D33" s="144"/>
      <c r="E33" s="144"/>
      <c r="F33" s="144"/>
      <c r="G33" s="144"/>
      <c r="H33" s="155"/>
      <c r="I33" s="144"/>
      <c r="J33" s="144" t="s">
        <v>80</v>
      </c>
      <c r="K33" s="164"/>
      <c r="L33" s="161"/>
      <c r="M33" s="161"/>
      <c r="N33" s="144"/>
      <c r="O33" s="144"/>
      <c r="P33" s="60"/>
      <c r="Q33" s="31"/>
      <c r="R33" s="144" t="s">
        <v>103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55"/>
      <c r="AC33" s="144"/>
      <c r="AD33" s="144" t="s">
        <v>80</v>
      </c>
      <c r="AE33" s="144"/>
      <c r="AF33" s="164"/>
      <c r="AG33" s="161"/>
      <c r="AH33" s="161"/>
      <c r="AI33" s="161"/>
      <c r="AJ33" s="144"/>
      <c r="AK33" s="144"/>
      <c r="AL33" s="144"/>
    </row>
    <row r="34" spans="1:38" s="29" customFormat="1" ht="15" customHeight="1" x14ac:dyDescent="0.25">
      <c r="A34" s="305" t="s">
        <v>73</v>
      </c>
      <c r="B34" s="306"/>
      <c r="C34" s="306"/>
      <c r="D34" s="306"/>
      <c r="E34" s="306"/>
      <c r="F34" s="306"/>
      <c r="G34" s="306"/>
      <c r="H34" s="306"/>
      <c r="I34" s="306"/>
      <c r="J34" s="311"/>
      <c r="K34" s="306"/>
      <c r="L34" s="310"/>
      <c r="M34" s="310"/>
      <c r="N34" s="306"/>
      <c r="O34" s="306"/>
      <c r="P34" s="48"/>
      <c r="Q34" s="31"/>
      <c r="R34" s="293" t="s">
        <v>73</v>
      </c>
      <c r="S34" s="286"/>
      <c r="T34" s="286"/>
      <c r="U34" s="286"/>
      <c r="V34" s="286"/>
      <c r="W34" s="286"/>
      <c r="X34" s="286"/>
      <c r="Y34" s="286"/>
      <c r="Z34" s="286"/>
      <c r="AA34" s="286"/>
      <c r="AB34" s="286"/>
      <c r="AC34" s="286"/>
      <c r="AD34" s="294"/>
      <c r="AE34" s="286"/>
      <c r="AF34" s="286"/>
      <c r="AG34" s="290"/>
      <c r="AH34" s="290"/>
      <c r="AI34" s="290"/>
      <c r="AJ34" s="286"/>
      <c r="AK34" s="286"/>
      <c r="AL34" s="286"/>
    </row>
    <row r="35" spans="1:38" s="29" customFormat="1" ht="15" customHeight="1" x14ac:dyDescent="0.25">
      <c r="A35" s="205" t="s">
        <v>183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57" t="str">
        <f>VLOOKUP(A35,P6700data!A:O,11,FALSE)</f>
        <v>0</v>
      </c>
      <c r="L35" s="211"/>
      <c r="M35" s="211"/>
      <c r="N35" s="205"/>
      <c r="O35" s="205"/>
      <c r="P35" s="48"/>
      <c r="Q35" s="31"/>
      <c r="R35" s="146" t="s">
        <v>183</v>
      </c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65" t="s">
        <v>101</v>
      </c>
      <c r="AG35" s="167"/>
      <c r="AH35" s="167"/>
      <c r="AI35" s="167"/>
      <c r="AJ35" s="146"/>
      <c r="AK35" s="146"/>
      <c r="AL35" s="146"/>
    </row>
    <row r="36" spans="1:38" s="29" customFormat="1" ht="15" hidden="1" customHeight="1" x14ac:dyDescent="0.25">
      <c r="A36" s="144" t="s">
        <v>184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69" t="s">
        <v>98</v>
      </c>
      <c r="L36" s="161"/>
      <c r="M36" s="161"/>
      <c r="N36" s="144"/>
      <c r="O36" s="144"/>
      <c r="P36" s="60"/>
      <c r="Q36" s="31"/>
      <c r="R36" s="157" t="s">
        <v>184</v>
      </c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44"/>
      <c r="AE36" s="157"/>
      <c r="AF36" s="168" t="s">
        <v>98</v>
      </c>
      <c r="AG36" s="162"/>
      <c r="AH36" s="162"/>
      <c r="AI36" s="162"/>
      <c r="AJ36" s="157"/>
      <c r="AK36" s="157"/>
      <c r="AL36" s="157"/>
    </row>
    <row r="37" spans="1:38" s="29" customFormat="1" ht="15" customHeight="1" x14ac:dyDescent="0.25">
      <c r="A37" s="305" t="s">
        <v>343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11"/>
      <c r="L37" s="310"/>
      <c r="M37" s="310"/>
      <c r="N37" s="306"/>
      <c r="O37" s="306"/>
      <c r="P37" s="48"/>
      <c r="Q37" s="31"/>
      <c r="R37" s="293" t="s">
        <v>185</v>
      </c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94"/>
      <c r="AG37" s="290"/>
      <c r="AH37" s="290"/>
      <c r="AI37" s="290"/>
      <c r="AJ37" s="286"/>
      <c r="AK37" s="286"/>
      <c r="AL37" s="286"/>
    </row>
    <row r="38" spans="1:38" s="29" customFormat="1" ht="15" customHeight="1" x14ac:dyDescent="0.25">
      <c r="A38" s="205" t="s">
        <v>188</v>
      </c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57" t="str">
        <f>VLOOKUP(A38,P6700data!A:O,12,FALSE)</f>
        <v>2</v>
      </c>
      <c r="M38" s="211"/>
      <c r="N38" s="205"/>
      <c r="O38" s="205"/>
      <c r="P38" s="48"/>
      <c r="Q38" s="31"/>
      <c r="R38" s="146" t="s">
        <v>186</v>
      </c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67"/>
      <c r="AH38" s="165" t="s">
        <v>101</v>
      </c>
      <c r="AI38" s="167"/>
      <c r="AJ38" s="146"/>
      <c r="AK38" s="146"/>
      <c r="AL38" s="146"/>
    </row>
    <row r="39" spans="1:38" s="29" customFormat="1" ht="15" hidden="1" customHeight="1" x14ac:dyDescent="0.25">
      <c r="A39" s="144" t="s">
        <v>187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69" t="s">
        <v>79</v>
      </c>
      <c r="M39" s="161"/>
      <c r="N39" s="144"/>
      <c r="O39" s="144"/>
      <c r="P39" s="48"/>
      <c r="Q39" s="31"/>
      <c r="R39" s="144" t="s">
        <v>187</v>
      </c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61"/>
      <c r="AH39" s="169" t="s">
        <v>79</v>
      </c>
      <c r="AI39" s="161"/>
      <c r="AJ39" s="144"/>
      <c r="AK39" s="144"/>
      <c r="AL39" s="144"/>
    </row>
    <row r="40" spans="1:38" s="29" customFormat="1" ht="15" hidden="1" customHeight="1" x14ac:dyDescent="0.25">
      <c r="A40" s="151" t="s">
        <v>188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66" t="s">
        <v>98</v>
      </c>
      <c r="M40" s="160"/>
      <c r="N40" s="151"/>
      <c r="O40" s="151"/>
      <c r="P40" s="48"/>
      <c r="Q40" s="31"/>
      <c r="R40" s="151" t="s">
        <v>188</v>
      </c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60"/>
      <c r="AH40" s="166" t="s">
        <v>98</v>
      </c>
      <c r="AI40" s="160"/>
      <c r="AJ40" s="151"/>
      <c r="AK40" s="151"/>
      <c r="AL40" s="151"/>
    </row>
    <row r="41" spans="1:38" s="29" customFormat="1" ht="15" hidden="1" customHeight="1" x14ac:dyDescent="0.25">
      <c r="A41" s="144" t="s">
        <v>189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5"/>
      <c r="L41" s="169" t="s">
        <v>80</v>
      </c>
      <c r="M41" s="162"/>
      <c r="N41" s="157"/>
      <c r="O41" s="157"/>
      <c r="P41" s="48"/>
      <c r="Q41" s="31"/>
      <c r="R41" s="144" t="s">
        <v>189</v>
      </c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5"/>
      <c r="AG41" s="162"/>
      <c r="AH41" s="169" t="s">
        <v>80</v>
      </c>
      <c r="AI41" s="162"/>
      <c r="AJ41" s="157"/>
      <c r="AK41" s="157"/>
      <c r="AL41" s="157"/>
    </row>
    <row r="42" spans="1:38" s="29" customFormat="1" ht="15" customHeight="1" x14ac:dyDescent="0.25">
      <c r="A42" s="312" t="s">
        <v>190</v>
      </c>
      <c r="B42" s="313"/>
      <c r="C42" s="313"/>
      <c r="D42" s="313"/>
      <c r="E42" s="313"/>
      <c r="F42" s="313"/>
      <c r="G42" s="313"/>
      <c r="H42" s="313"/>
      <c r="I42" s="313"/>
      <c r="J42" s="335"/>
      <c r="K42" s="313"/>
      <c r="L42" s="334"/>
      <c r="M42" s="334"/>
      <c r="N42" s="313"/>
      <c r="O42" s="313"/>
      <c r="P42" s="48"/>
      <c r="Q42" s="31"/>
      <c r="R42" s="293" t="s">
        <v>190</v>
      </c>
      <c r="S42" s="286"/>
      <c r="T42" s="286"/>
      <c r="U42" s="286"/>
      <c r="V42" s="286"/>
      <c r="W42" s="286"/>
      <c r="X42" s="286"/>
      <c r="Y42" s="286"/>
      <c r="Z42" s="286"/>
      <c r="AA42" s="286"/>
      <c r="AB42" s="286"/>
      <c r="AC42" s="286"/>
      <c r="AD42" s="294"/>
      <c r="AE42" s="286"/>
      <c r="AF42" s="286"/>
      <c r="AG42" s="290"/>
      <c r="AH42" s="290"/>
      <c r="AI42" s="290"/>
      <c r="AJ42" s="289"/>
      <c r="AK42" s="289"/>
      <c r="AL42" s="289"/>
    </row>
    <row r="43" spans="1:38" s="29" customFormat="1" ht="15" customHeight="1" x14ac:dyDescent="0.25">
      <c r="A43" s="201" t="s">
        <v>192</v>
      </c>
      <c r="B43" s="201"/>
      <c r="C43" s="201"/>
      <c r="D43" s="201"/>
      <c r="E43" s="201"/>
      <c r="F43" s="201"/>
      <c r="G43" s="201"/>
      <c r="H43" s="201"/>
      <c r="I43" s="201"/>
      <c r="J43" s="336"/>
      <c r="K43" s="201"/>
      <c r="L43" s="337"/>
      <c r="M43" s="337"/>
      <c r="N43" s="202">
        <f>VLOOKUP(A43,P6700data!A:O,14,FALSE)</f>
        <v>1</v>
      </c>
      <c r="O43" s="201"/>
      <c r="P43" s="48"/>
      <c r="Q43" s="31"/>
      <c r="R43" s="146" t="s">
        <v>191</v>
      </c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65"/>
      <c r="AE43" s="146"/>
      <c r="AF43" s="146"/>
      <c r="AG43" s="167"/>
      <c r="AH43" s="167"/>
      <c r="AI43" s="167"/>
      <c r="AJ43" s="147">
        <v>0</v>
      </c>
      <c r="AK43" s="146"/>
      <c r="AL43" s="146"/>
    </row>
    <row r="44" spans="1:38" s="29" customFormat="1" ht="15" hidden="1" customHeight="1" x14ac:dyDescent="0.25">
      <c r="A44" s="146" t="s">
        <v>192</v>
      </c>
      <c r="B44" s="146"/>
      <c r="C44" s="146"/>
      <c r="D44" s="146"/>
      <c r="E44" s="146"/>
      <c r="F44" s="146"/>
      <c r="G44" s="146"/>
      <c r="H44" s="146"/>
      <c r="I44" s="146"/>
      <c r="J44" s="165"/>
      <c r="K44" s="148"/>
      <c r="L44" s="161"/>
      <c r="M44" s="161"/>
      <c r="N44" s="155">
        <v>1</v>
      </c>
      <c r="O44" s="145"/>
      <c r="P44" s="48"/>
      <c r="Q44" s="31"/>
      <c r="R44" s="151" t="s">
        <v>192</v>
      </c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66"/>
      <c r="AE44" s="151"/>
      <c r="AF44" s="153"/>
      <c r="AG44" s="160"/>
      <c r="AH44" s="162"/>
      <c r="AI44" s="162"/>
      <c r="AJ44" s="170">
        <v>1</v>
      </c>
      <c r="AK44" s="145"/>
      <c r="AL44" s="145"/>
    </row>
    <row r="45" spans="1:38" s="29" customFormat="1" ht="15" hidden="1" customHeight="1" x14ac:dyDescent="0.25">
      <c r="A45" s="151" t="s">
        <v>193</v>
      </c>
      <c r="B45" s="151"/>
      <c r="C45" s="151"/>
      <c r="D45" s="151"/>
      <c r="E45" s="151"/>
      <c r="F45" s="151"/>
      <c r="G45" s="151"/>
      <c r="H45" s="151"/>
      <c r="I45" s="151"/>
      <c r="J45" s="166"/>
      <c r="K45" s="153"/>
      <c r="L45" s="160"/>
      <c r="M45" s="160"/>
      <c r="N45" s="152">
        <v>2</v>
      </c>
      <c r="O45" s="151"/>
      <c r="P45" s="48"/>
      <c r="Q45" s="31"/>
      <c r="R45" s="151" t="s">
        <v>193</v>
      </c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66"/>
      <c r="AE45" s="151"/>
      <c r="AF45" s="153"/>
      <c r="AG45" s="160"/>
      <c r="AH45" s="160"/>
      <c r="AI45" s="160"/>
      <c r="AJ45" s="152">
        <v>2</v>
      </c>
      <c r="AK45" s="151"/>
      <c r="AL45" s="151"/>
    </row>
    <row r="46" spans="1:38" s="29" customFormat="1" ht="15" hidden="1" customHeight="1" x14ac:dyDescent="0.25">
      <c r="A46" s="151" t="s">
        <v>194</v>
      </c>
      <c r="B46" s="151"/>
      <c r="C46" s="151"/>
      <c r="D46" s="151"/>
      <c r="E46" s="151"/>
      <c r="F46" s="151"/>
      <c r="G46" s="151"/>
      <c r="H46" s="151"/>
      <c r="I46" s="151"/>
      <c r="J46" s="166"/>
      <c r="K46" s="153"/>
      <c r="L46" s="160"/>
      <c r="M46" s="160"/>
      <c r="N46" s="152">
        <v>3</v>
      </c>
      <c r="O46" s="151"/>
      <c r="P46" s="48"/>
      <c r="Q46" s="31"/>
      <c r="R46" s="151" t="s">
        <v>194</v>
      </c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66"/>
      <c r="AE46" s="151"/>
      <c r="AF46" s="153"/>
      <c r="AG46" s="160"/>
      <c r="AH46" s="160"/>
      <c r="AI46" s="160"/>
      <c r="AJ46" s="152">
        <v>3</v>
      </c>
      <c r="AK46" s="151"/>
      <c r="AL46" s="151"/>
    </row>
    <row r="47" spans="1:38" s="29" customFormat="1" ht="15" hidden="1" customHeight="1" x14ac:dyDescent="0.25">
      <c r="A47" s="151" t="s">
        <v>195</v>
      </c>
      <c r="B47" s="151"/>
      <c r="C47" s="151"/>
      <c r="D47" s="151"/>
      <c r="E47" s="151"/>
      <c r="F47" s="151"/>
      <c r="G47" s="151"/>
      <c r="H47" s="151"/>
      <c r="I47" s="151"/>
      <c r="J47" s="166"/>
      <c r="K47" s="153"/>
      <c r="L47" s="167"/>
      <c r="M47" s="167"/>
      <c r="N47" s="147">
        <v>4</v>
      </c>
      <c r="O47" s="146"/>
      <c r="P47" s="48"/>
      <c r="Q47" s="31"/>
      <c r="R47" s="151" t="s">
        <v>195</v>
      </c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66"/>
      <c r="AE47" s="151"/>
      <c r="AF47" s="153"/>
      <c r="AG47" s="160"/>
      <c r="AH47" s="167"/>
      <c r="AI47" s="167"/>
      <c r="AJ47" s="147">
        <v>4</v>
      </c>
      <c r="AK47" s="146"/>
      <c r="AL47" s="146"/>
    </row>
    <row r="48" spans="1:38" s="29" customFormat="1" ht="15" hidden="1" customHeight="1" x14ac:dyDescent="0.25">
      <c r="A48" s="151" t="s">
        <v>196</v>
      </c>
      <c r="B48" s="151"/>
      <c r="C48" s="151"/>
      <c r="D48" s="151"/>
      <c r="E48" s="151"/>
      <c r="F48" s="151"/>
      <c r="G48" s="151"/>
      <c r="H48" s="151"/>
      <c r="I48" s="151"/>
      <c r="J48" s="166"/>
      <c r="K48" s="153"/>
      <c r="L48" s="167"/>
      <c r="M48" s="167"/>
      <c r="N48" s="147">
        <v>5</v>
      </c>
      <c r="O48" s="146"/>
      <c r="P48" s="48"/>
      <c r="Q48" s="31"/>
      <c r="R48" s="151" t="s">
        <v>196</v>
      </c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66"/>
      <c r="AE48" s="151"/>
      <c r="AF48" s="153"/>
      <c r="AG48" s="167"/>
      <c r="AH48" s="167"/>
      <c r="AI48" s="167"/>
      <c r="AJ48" s="147">
        <v>5</v>
      </c>
      <c r="AK48" s="146"/>
      <c r="AL48" s="146"/>
    </row>
    <row r="49" spans="1:38" s="29" customFormat="1" ht="15" hidden="1" customHeight="1" x14ac:dyDescent="0.25">
      <c r="A49" s="157" t="s">
        <v>197</v>
      </c>
      <c r="B49" s="157"/>
      <c r="C49" s="157"/>
      <c r="D49" s="157"/>
      <c r="E49" s="157"/>
      <c r="F49" s="157"/>
      <c r="G49" s="157"/>
      <c r="H49" s="157"/>
      <c r="I49" s="157"/>
      <c r="J49" s="168"/>
      <c r="K49" s="156"/>
      <c r="L49" s="161"/>
      <c r="M49" s="161"/>
      <c r="N49" s="155">
        <v>6</v>
      </c>
      <c r="O49" s="144"/>
      <c r="P49" s="48"/>
      <c r="Q49" s="31"/>
      <c r="R49" s="157" t="s">
        <v>197</v>
      </c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68"/>
      <c r="AE49" s="157"/>
      <c r="AF49" s="156"/>
      <c r="AG49" s="161"/>
      <c r="AH49" s="161"/>
      <c r="AI49" s="161"/>
      <c r="AJ49" s="155">
        <v>6</v>
      </c>
      <c r="AK49" s="144"/>
      <c r="AL49" s="144"/>
    </row>
    <row r="50" spans="1:38" s="29" customFormat="1" ht="15" hidden="1" customHeight="1" x14ac:dyDescent="0.25">
      <c r="A50" s="157" t="s">
        <v>198</v>
      </c>
      <c r="B50" s="157"/>
      <c r="C50" s="157"/>
      <c r="D50" s="157"/>
      <c r="E50" s="157"/>
      <c r="F50" s="157"/>
      <c r="G50" s="157"/>
      <c r="H50" s="157"/>
      <c r="I50" s="157"/>
      <c r="J50" s="168"/>
      <c r="K50" s="156"/>
      <c r="L50" s="162"/>
      <c r="M50" s="162"/>
      <c r="N50" s="171">
        <v>9</v>
      </c>
      <c r="O50" s="157"/>
      <c r="P50" s="60"/>
      <c r="Q50" s="31"/>
      <c r="R50" s="157" t="s">
        <v>198</v>
      </c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68"/>
      <c r="AE50" s="157"/>
      <c r="AF50" s="156"/>
      <c r="AG50" s="162"/>
      <c r="AH50" s="162"/>
      <c r="AI50" s="162"/>
      <c r="AJ50" s="171">
        <v>9</v>
      </c>
      <c r="AK50" s="157"/>
      <c r="AL50" s="157"/>
    </row>
    <row r="51" spans="1:38" s="29" customFormat="1" ht="15" customHeight="1" x14ac:dyDescent="0.25">
      <c r="A51" s="312" t="s">
        <v>199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4"/>
      <c r="L51" s="315"/>
      <c r="M51" s="315"/>
      <c r="N51" s="313"/>
      <c r="O51" s="313"/>
      <c r="P51" s="48"/>
      <c r="Q51" s="31"/>
      <c r="R51" s="285" t="s">
        <v>199</v>
      </c>
      <c r="S51" s="289"/>
      <c r="T51" s="289"/>
      <c r="U51" s="289"/>
      <c r="V51" s="289"/>
      <c r="W51" s="289"/>
      <c r="X51" s="289"/>
      <c r="Y51" s="289"/>
      <c r="Z51" s="289"/>
      <c r="AA51" s="289"/>
      <c r="AB51" s="289"/>
      <c r="AC51" s="289"/>
      <c r="AD51" s="289"/>
      <c r="AE51" s="289"/>
      <c r="AF51" s="158"/>
      <c r="AG51" s="295"/>
      <c r="AH51" s="295"/>
      <c r="AI51" s="295"/>
      <c r="AJ51" s="289"/>
      <c r="AK51" s="289"/>
      <c r="AL51" s="289"/>
    </row>
    <row r="52" spans="1:38" s="29" customFormat="1" ht="15" customHeight="1" x14ac:dyDescent="0.25">
      <c r="A52" s="201" t="s">
        <v>200</v>
      </c>
      <c r="B52" s="201"/>
      <c r="C52" s="201"/>
      <c r="D52" s="201"/>
      <c r="E52" s="201"/>
      <c r="F52" s="201"/>
      <c r="G52" s="201"/>
      <c r="H52" s="201"/>
      <c r="I52" s="201"/>
      <c r="J52" s="203"/>
      <c r="K52" s="202"/>
      <c r="L52" s="204"/>
      <c r="M52" s="204"/>
      <c r="N52" s="201"/>
      <c r="O52" s="202">
        <f>VLOOKUP(A52,P6700data!A:O,15,FALSE)</f>
        <v>0</v>
      </c>
      <c r="P52" s="48"/>
      <c r="Q52" s="31"/>
      <c r="R52" s="146" t="s">
        <v>200</v>
      </c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8"/>
      <c r="AE52" s="148"/>
      <c r="AF52" s="147"/>
      <c r="AG52" s="149"/>
      <c r="AH52" s="149"/>
      <c r="AI52" s="149"/>
      <c r="AJ52" s="146"/>
      <c r="AK52" s="146"/>
      <c r="AL52" s="147">
        <v>0</v>
      </c>
    </row>
    <row r="53" spans="1:38" s="29" customFormat="1" ht="15" hidden="1" customHeight="1" x14ac:dyDescent="0.25">
      <c r="A53" s="146" t="s">
        <v>337</v>
      </c>
      <c r="B53" s="146"/>
      <c r="C53" s="146"/>
      <c r="D53" s="146"/>
      <c r="E53" s="146"/>
      <c r="F53" s="146"/>
      <c r="G53" s="146"/>
      <c r="H53" s="146"/>
      <c r="I53" s="146"/>
      <c r="J53" s="148"/>
      <c r="K53" s="147"/>
      <c r="L53" s="149"/>
      <c r="M53" s="149"/>
      <c r="N53" s="146"/>
      <c r="O53" s="147">
        <v>1</v>
      </c>
      <c r="P53" s="48"/>
      <c r="Q53" s="31"/>
      <c r="R53" s="146" t="s">
        <v>337</v>
      </c>
      <c r="S53" s="146"/>
      <c r="T53" s="146"/>
      <c r="U53" s="146"/>
      <c r="V53" s="146"/>
      <c r="W53" s="146"/>
      <c r="X53" s="146"/>
      <c r="Y53" s="146"/>
      <c r="Z53" s="146"/>
      <c r="AA53" s="146"/>
      <c r="AB53" s="146"/>
      <c r="AC53" s="146"/>
      <c r="AD53" s="148"/>
      <c r="AE53" s="148"/>
      <c r="AF53" s="147"/>
      <c r="AG53" s="149"/>
      <c r="AH53" s="149"/>
      <c r="AI53" s="149"/>
      <c r="AJ53" s="151"/>
      <c r="AK53" s="151"/>
      <c r="AL53" s="152">
        <v>1</v>
      </c>
    </row>
    <row r="54" spans="1:38" s="29" customFormat="1" ht="15" hidden="1" customHeight="1" x14ac:dyDescent="0.25">
      <c r="A54" s="146" t="s">
        <v>338</v>
      </c>
      <c r="B54" s="146"/>
      <c r="C54" s="146"/>
      <c r="D54" s="146"/>
      <c r="E54" s="146"/>
      <c r="F54" s="146"/>
      <c r="G54" s="146"/>
      <c r="H54" s="146"/>
      <c r="I54" s="146"/>
      <c r="J54" s="148"/>
      <c r="K54" s="147"/>
      <c r="L54" s="154"/>
      <c r="M54" s="154"/>
      <c r="N54" s="151"/>
      <c r="O54" s="152">
        <v>2</v>
      </c>
      <c r="P54" s="48"/>
      <c r="Q54" s="31"/>
      <c r="R54" s="146" t="s">
        <v>338</v>
      </c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8"/>
      <c r="AE54" s="148"/>
      <c r="AF54" s="147"/>
      <c r="AG54" s="154"/>
      <c r="AH54" s="154"/>
      <c r="AI54" s="154"/>
      <c r="AJ54" s="151"/>
      <c r="AK54" s="151"/>
      <c r="AL54" s="152">
        <v>2</v>
      </c>
    </row>
    <row r="55" spans="1:38" s="29" customFormat="1" ht="15" hidden="1" customHeight="1" x14ac:dyDescent="0.25">
      <c r="A55" s="146" t="s">
        <v>339</v>
      </c>
      <c r="B55" s="146"/>
      <c r="C55" s="146"/>
      <c r="D55" s="146"/>
      <c r="E55" s="146"/>
      <c r="F55" s="146"/>
      <c r="G55" s="146"/>
      <c r="H55" s="146"/>
      <c r="I55" s="146"/>
      <c r="J55" s="148"/>
      <c r="K55" s="147"/>
      <c r="L55" s="154"/>
      <c r="M55" s="154"/>
      <c r="N55" s="151"/>
      <c r="O55" s="152">
        <v>3</v>
      </c>
      <c r="P55" s="60"/>
      <c r="Q55" s="31"/>
      <c r="R55" s="146" t="s">
        <v>339</v>
      </c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8"/>
      <c r="AE55" s="148"/>
      <c r="AF55" s="147"/>
      <c r="AG55" s="154"/>
      <c r="AH55" s="154"/>
      <c r="AI55" s="154"/>
      <c r="AJ55" s="151"/>
      <c r="AK55" s="151"/>
      <c r="AL55" s="152">
        <v>3</v>
      </c>
    </row>
    <row r="56" spans="1:38" s="29" customFormat="1" ht="15" hidden="1" customHeight="1" x14ac:dyDescent="0.25">
      <c r="A56" s="151" t="s">
        <v>201</v>
      </c>
      <c r="B56" s="151"/>
      <c r="C56" s="151"/>
      <c r="D56" s="151"/>
      <c r="E56" s="151"/>
      <c r="F56" s="151"/>
      <c r="G56" s="151"/>
      <c r="H56" s="151"/>
      <c r="I56" s="151"/>
      <c r="J56" s="153"/>
      <c r="K56" s="152"/>
      <c r="L56" s="154"/>
      <c r="M56" s="154"/>
      <c r="N56" s="151"/>
      <c r="O56" s="152">
        <v>5</v>
      </c>
      <c r="P56" s="60"/>
      <c r="Q56" s="31"/>
      <c r="R56" s="151" t="s">
        <v>201</v>
      </c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3"/>
      <c r="AE56" s="153"/>
      <c r="AF56" s="152"/>
      <c r="AG56" s="154"/>
      <c r="AH56" s="154"/>
      <c r="AI56" s="154"/>
      <c r="AJ56" s="151"/>
      <c r="AK56" s="151"/>
      <c r="AL56" s="152">
        <v>5</v>
      </c>
    </row>
    <row r="57" spans="1:38" s="29" customFormat="1" ht="10.5" customHeight="1" x14ac:dyDescent="0.25">
      <c r="A57" s="143"/>
      <c r="B57" s="144"/>
      <c r="C57" s="144"/>
      <c r="D57" s="144"/>
      <c r="E57" s="144"/>
      <c r="F57" s="144"/>
      <c r="G57" s="144"/>
      <c r="H57" s="144"/>
      <c r="I57" s="144"/>
      <c r="J57" s="164"/>
      <c r="K57" s="155"/>
      <c r="L57" s="150"/>
      <c r="M57" s="150"/>
      <c r="N57" s="145"/>
      <c r="O57" s="145"/>
      <c r="P57" s="50"/>
      <c r="Q57" s="31"/>
      <c r="R57" s="143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64"/>
      <c r="AE57" s="164"/>
      <c r="AF57" s="155"/>
      <c r="AG57" s="150"/>
      <c r="AH57" s="150"/>
      <c r="AI57" s="150"/>
      <c r="AJ57" s="145"/>
      <c r="AK57" s="145"/>
      <c r="AL57" s="145"/>
    </row>
    <row r="58" spans="1:38" s="29" customFormat="1" ht="10.5" customHeight="1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64"/>
      <c r="K58" s="155"/>
      <c r="L58" s="150"/>
      <c r="M58" s="150"/>
      <c r="N58" s="145"/>
      <c r="O58" s="145"/>
      <c r="P58" s="50"/>
      <c r="Q58" s="31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64"/>
      <c r="AE58" s="164"/>
      <c r="AF58" s="155"/>
      <c r="AG58" s="150"/>
      <c r="AH58" s="150"/>
      <c r="AI58" s="150"/>
      <c r="AJ58" s="145"/>
      <c r="AK58" s="145"/>
      <c r="AL58" s="145"/>
    </row>
    <row r="59" spans="1:38" s="29" customFormat="1" ht="10.5" customHeight="1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64"/>
      <c r="K59" s="155"/>
      <c r="L59" s="150"/>
      <c r="M59" s="150"/>
      <c r="N59" s="145"/>
      <c r="O59" s="145"/>
      <c r="P59" s="50"/>
      <c r="Q59" s="31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64"/>
      <c r="AE59" s="164"/>
      <c r="AF59" s="155"/>
      <c r="AG59" s="150"/>
      <c r="AH59" s="150"/>
      <c r="AI59" s="150"/>
      <c r="AJ59" s="145"/>
      <c r="AK59" s="145"/>
      <c r="AL59" s="145"/>
    </row>
    <row r="60" spans="1:38" s="29" customFormat="1" ht="10.5" customHeight="1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64"/>
      <c r="K60" s="155"/>
      <c r="L60" s="150"/>
      <c r="M60" s="150"/>
      <c r="N60" s="145"/>
      <c r="O60" s="145"/>
      <c r="P60" s="50"/>
      <c r="Q60" s="31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64"/>
      <c r="AE60" s="164"/>
      <c r="AF60" s="155"/>
      <c r="AG60" s="150"/>
      <c r="AH60" s="150"/>
      <c r="AI60" s="150"/>
      <c r="AJ60" s="145"/>
      <c r="AK60" s="145"/>
      <c r="AL60" s="145"/>
    </row>
    <row r="61" spans="1:38" s="29" customFormat="1" ht="10.5" customHeight="1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64"/>
      <c r="K61" s="155"/>
      <c r="L61" s="150"/>
      <c r="M61" s="150"/>
      <c r="N61" s="145"/>
      <c r="O61" s="145"/>
      <c r="P61" s="50"/>
      <c r="Q61" s="31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64"/>
      <c r="AE61" s="164"/>
      <c r="AF61" s="155"/>
      <c r="AG61" s="150"/>
      <c r="AH61" s="150"/>
      <c r="AI61" s="150"/>
      <c r="AJ61" s="145"/>
      <c r="AK61" s="145"/>
      <c r="AL61" s="145"/>
    </row>
    <row r="62" spans="1:38" s="36" customFormat="1" ht="10.5" customHeight="1" x14ac:dyDescent="0.25">
      <c r="A62" s="144"/>
      <c r="B62" s="144"/>
      <c r="C62" s="144"/>
      <c r="D62" s="144"/>
      <c r="E62" s="144"/>
      <c r="F62" s="144"/>
      <c r="G62" s="164"/>
      <c r="H62" s="144"/>
      <c r="I62" s="144"/>
      <c r="J62" s="144"/>
      <c r="K62" s="164"/>
      <c r="L62" s="161"/>
      <c r="M62" s="161"/>
      <c r="N62" s="145"/>
      <c r="O62" s="145"/>
      <c r="P62" s="51"/>
      <c r="Q62" s="37"/>
      <c r="R62" s="144"/>
      <c r="S62" s="144"/>
      <c r="T62" s="144"/>
      <c r="U62" s="144"/>
      <c r="V62" s="144"/>
      <c r="W62" s="144"/>
      <c r="X62" s="144"/>
      <c r="Y62" s="144"/>
      <c r="Z62" s="164"/>
      <c r="AA62" s="144"/>
      <c r="AB62" s="144"/>
      <c r="AC62" s="144"/>
      <c r="AD62" s="144"/>
      <c r="AE62" s="144"/>
      <c r="AF62" s="164"/>
      <c r="AG62" s="161"/>
      <c r="AH62" s="161"/>
      <c r="AI62" s="161"/>
      <c r="AJ62" s="145"/>
      <c r="AK62" s="145"/>
      <c r="AL62" s="145"/>
    </row>
    <row r="63" spans="1:38" ht="10.5" customHeight="1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64"/>
      <c r="L63" s="161"/>
      <c r="M63" s="161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64"/>
      <c r="AG63" s="161"/>
      <c r="AH63" s="161"/>
      <c r="AI63" s="161"/>
    </row>
    <row r="64" spans="1:38" ht="10.5" customHeight="1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144"/>
      <c r="L64" s="161"/>
      <c r="M64" s="161"/>
      <c r="R64" s="373"/>
      <c r="S64" s="373"/>
      <c r="T64" s="373"/>
      <c r="U64" s="373"/>
      <c r="V64" s="373"/>
      <c r="W64" s="373"/>
      <c r="X64" s="373"/>
      <c r="Y64" s="373"/>
      <c r="Z64" s="373"/>
      <c r="AA64" s="373"/>
      <c r="AB64" s="373"/>
      <c r="AC64" s="373"/>
      <c r="AD64" s="373"/>
      <c r="AE64" s="373"/>
      <c r="AF64" s="144"/>
      <c r="AG64" s="161"/>
      <c r="AH64" s="161"/>
      <c r="AI64" s="161"/>
    </row>
    <row r="65" spans="1:35" ht="10.5" customHeight="1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</row>
    <row r="66" spans="1:35" ht="10.5" customHeight="1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</row>
  </sheetData>
  <mergeCells count="4">
    <mergeCell ref="A1:O1"/>
    <mergeCell ref="A64:J64"/>
    <mergeCell ref="R1:AL1"/>
    <mergeCell ref="R64:AE64"/>
  </mergeCells>
  <phoneticPr fontId="20" type="noConversion"/>
  <dataValidations count="8">
    <dataValidation type="list" allowBlank="1" showInputMessage="1" showErrorMessage="1" sqref="A4">
      <formula1>$R$4:$R$7</formula1>
    </dataValidation>
    <dataValidation type="list" allowBlank="1" showInputMessage="1" showErrorMessage="1" sqref="A11">
      <formula1>$R$11:$R$19</formula1>
    </dataValidation>
    <dataValidation type="list" allowBlank="1" showInputMessage="1" showErrorMessage="1" sqref="A21">
      <formula1>$R$21:$R$29</formula1>
    </dataValidation>
    <dataValidation type="list" allowBlank="1" showInputMessage="1" showErrorMessage="1" sqref="A31">
      <formula1>$R$31:$R$33</formula1>
    </dataValidation>
    <dataValidation type="list" allowBlank="1" showInputMessage="1" showErrorMessage="1" sqref="A35">
      <formula1>$R$35:$R$36</formula1>
    </dataValidation>
    <dataValidation type="list" allowBlank="1" showInputMessage="1" showErrorMessage="1" sqref="A38">
      <formula1>$R$38:$R$41</formula1>
    </dataValidation>
    <dataValidation type="list" allowBlank="1" showInputMessage="1" showErrorMessage="1" sqref="A43">
      <formula1>$R$43:$R$50</formula1>
    </dataValidation>
    <dataValidation type="list" allowBlank="1" showInputMessage="1" showErrorMessage="1" sqref="A52">
      <formula1>$R$52:$R$56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>
    <oddFooter>&amp;RJuly 2011 UK West Controller Price List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66"/>
  <sheetViews>
    <sheetView topLeftCell="A7" workbookViewId="0">
      <selection activeCell="B18" sqref="B18"/>
    </sheetView>
  </sheetViews>
  <sheetFormatPr defaultRowHeight="15" x14ac:dyDescent="0.25"/>
  <cols>
    <col min="1" max="1" width="60" style="145" customWidth="1"/>
    <col min="2" max="3" width="3" style="145" customWidth="1"/>
    <col min="4" max="4" width="2.5703125" style="145" customWidth="1"/>
    <col min="5" max="6" width="2.7109375" style="145" customWidth="1"/>
    <col min="7" max="7" width="2.5703125" style="145" customWidth="1"/>
    <col min="8" max="8" width="2.42578125" style="145" customWidth="1"/>
    <col min="9" max="10" width="2.5703125" style="145" customWidth="1"/>
    <col min="11" max="11" width="3" style="145" customWidth="1"/>
    <col min="12" max="13" width="2.42578125" style="145" customWidth="1"/>
    <col min="14" max="15" width="2.7109375" style="145" customWidth="1"/>
    <col min="16" max="16" width="9.140625" style="47"/>
    <col min="17" max="17" width="9.140625" style="30"/>
  </cols>
  <sheetData>
    <row r="1" spans="1:17" ht="23.25" x14ac:dyDescent="0.35">
      <c r="A1" s="380" t="s">
        <v>365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49"/>
      <c r="Q1" s="40"/>
    </row>
    <row r="2" spans="1:17" x14ac:dyDescent="0.2">
      <c r="A2" s="172" t="s">
        <v>0</v>
      </c>
      <c r="B2" s="173" t="s">
        <v>277</v>
      </c>
      <c r="C2" s="173"/>
      <c r="D2" s="173" t="s">
        <v>1</v>
      </c>
      <c r="E2" s="173" t="s">
        <v>9</v>
      </c>
      <c r="F2" s="173">
        <v>1</v>
      </c>
      <c r="G2" s="173" t="s">
        <v>9</v>
      </c>
      <c r="H2" s="173" t="s">
        <v>9</v>
      </c>
      <c r="I2" s="173" t="s">
        <v>1</v>
      </c>
      <c r="J2" s="176" t="s">
        <v>9</v>
      </c>
      <c r="K2" s="209" t="s">
        <v>9</v>
      </c>
      <c r="L2" s="209" t="s">
        <v>9</v>
      </c>
      <c r="M2" s="176" t="s">
        <v>1</v>
      </c>
      <c r="N2" s="176" t="s">
        <v>9</v>
      </c>
      <c r="O2" s="176" t="s">
        <v>9</v>
      </c>
      <c r="P2" s="60"/>
      <c r="Q2" s="330"/>
    </row>
    <row r="3" spans="1:17" x14ac:dyDescent="0.25">
      <c r="A3" s="241" t="s">
        <v>7</v>
      </c>
      <c r="B3" s="320"/>
      <c r="C3" s="321"/>
      <c r="D3" s="321"/>
      <c r="E3" s="322"/>
      <c r="F3" s="321"/>
      <c r="G3" s="321"/>
      <c r="H3" s="323"/>
      <c r="I3" s="323"/>
      <c r="J3" s="323"/>
      <c r="K3" s="323"/>
      <c r="L3" s="323"/>
      <c r="M3" s="323"/>
      <c r="N3" s="323"/>
      <c r="O3" s="323"/>
      <c r="P3" s="48"/>
      <c r="Q3" s="31"/>
    </row>
    <row r="4" spans="1:17" x14ac:dyDescent="0.25">
      <c r="A4" s="146" t="s">
        <v>2</v>
      </c>
      <c r="B4" s="146"/>
      <c r="C4" s="146"/>
      <c r="D4" s="146"/>
      <c r="E4" s="147">
        <v>1</v>
      </c>
      <c r="F4" s="148"/>
      <c r="G4" s="146"/>
      <c r="H4" s="146"/>
      <c r="I4" s="146"/>
      <c r="J4" s="146"/>
      <c r="K4" s="148"/>
      <c r="L4" s="150"/>
      <c r="M4" s="150"/>
      <c r="P4" s="48"/>
      <c r="Q4" s="31"/>
    </row>
    <row r="5" spans="1:17" x14ac:dyDescent="0.25">
      <c r="A5" s="151" t="s">
        <v>3</v>
      </c>
      <c r="B5" s="151"/>
      <c r="C5" s="151"/>
      <c r="D5" s="151"/>
      <c r="E5" s="152">
        <v>2</v>
      </c>
      <c r="F5" s="153"/>
      <c r="G5" s="151"/>
      <c r="H5" s="151"/>
      <c r="I5" s="151"/>
      <c r="J5" s="151"/>
      <c r="K5" s="153"/>
      <c r="L5" s="154"/>
      <c r="M5" s="154"/>
      <c r="N5" s="151"/>
      <c r="O5" s="151"/>
      <c r="P5" s="48"/>
      <c r="Q5" s="31"/>
    </row>
    <row r="6" spans="1:17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P6" s="48"/>
      <c r="Q6" s="31"/>
    </row>
    <row r="7" spans="1:17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7"/>
      <c r="O7" s="157"/>
      <c r="P7" s="48"/>
      <c r="Q7" s="31"/>
    </row>
    <row r="8" spans="1:17" x14ac:dyDescent="0.25">
      <c r="A8" s="241" t="s">
        <v>163</v>
      </c>
      <c r="B8" s="320"/>
      <c r="C8" s="320"/>
      <c r="D8" s="320"/>
      <c r="E8" s="320"/>
      <c r="F8" s="320"/>
      <c r="G8" s="320"/>
      <c r="H8" s="320"/>
      <c r="I8" s="320"/>
      <c r="J8" s="320"/>
      <c r="K8" s="324"/>
      <c r="L8" s="325"/>
      <c r="M8" s="323"/>
      <c r="N8" s="323"/>
      <c r="O8" s="323"/>
      <c r="P8" s="48"/>
      <c r="Q8" s="31"/>
    </row>
    <row r="9" spans="1:17" x14ac:dyDescent="0.25">
      <c r="A9" s="144" t="s">
        <v>364</v>
      </c>
      <c r="B9" s="144"/>
      <c r="C9" s="144"/>
      <c r="D9" s="144"/>
      <c r="E9" s="144"/>
      <c r="F9" s="155">
        <v>1</v>
      </c>
      <c r="G9" s="144"/>
      <c r="H9" s="144"/>
      <c r="I9" s="144"/>
      <c r="J9" s="144"/>
      <c r="K9" s="164"/>
      <c r="L9" s="150"/>
      <c r="M9" s="150"/>
      <c r="P9" s="48"/>
      <c r="Q9" s="31"/>
    </row>
    <row r="10" spans="1:17" x14ac:dyDescent="0.25">
      <c r="A10" s="250" t="s">
        <v>172</v>
      </c>
      <c r="B10" s="320"/>
      <c r="C10" s="320"/>
      <c r="D10" s="320"/>
      <c r="E10" s="320"/>
      <c r="F10" s="320"/>
      <c r="G10" s="320"/>
      <c r="H10" s="320"/>
      <c r="I10" s="320"/>
      <c r="J10" s="320"/>
      <c r="K10" s="324"/>
      <c r="L10" s="325"/>
      <c r="M10" s="325"/>
      <c r="N10" s="320"/>
      <c r="O10" s="320"/>
      <c r="P10" s="48"/>
      <c r="Q10" s="31"/>
    </row>
    <row r="11" spans="1:17" x14ac:dyDescent="0.25">
      <c r="A11" s="146" t="s">
        <v>6</v>
      </c>
      <c r="B11" s="146"/>
      <c r="C11" s="146"/>
      <c r="D11" s="146"/>
      <c r="E11" s="146"/>
      <c r="F11" s="146"/>
      <c r="G11" s="147">
        <v>0</v>
      </c>
      <c r="H11" s="147">
        <v>0</v>
      </c>
      <c r="I11" s="147"/>
      <c r="J11" s="146"/>
      <c r="K11" s="146"/>
      <c r="L11" s="150"/>
      <c r="M11" s="150"/>
      <c r="P11" s="48"/>
      <c r="Q11" s="31"/>
    </row>
    <row r="12" spans="1:17" x14ac:dyDescent="0.25">
      <c r="A12" s="151" t="s">
        <v>115</v>
      </c>
      <c r="B12" s="151"/>
      <c r="C12" s="151"/>
      <c r="D12" s="151"/>
      <c r="E12" s="151"/>
      <c r="F12" s="151"/>
      <c r="G12" s="152">
        <v>1</v>
      </c>
      <c r="H12" s="152">
        <v>1</v>
      </c>
      <c r="I12" s="152"/>
      <c r="J12" s="151"/>
      <c r="K12" s="151"/>
      <c r="L12" s="154"/>
      <c r="M12" s="154"/>
      <c r="N12" s="151"/>
      <c r="O12" s="151"/>
      <c r="P12" s="60"/>
      <c r="Q12" s="31"/>
    </row>
    <row r="13" spans="1:17" x14ac:dyDescent="0.25">
      <c r="A13" s="151" t="s">
        <v>165</v>
      </c>
      <c r="B13" s="151"/>
      <c r="C13" s="151"/>
      <c r="D13" s="151"/>
      <c r="E13" s="151"/>
      <c r="F13" s="151"/>
      <c r="G13" s="152">
        <v>2</v>
      </c>
      <c r="H13" s="152">
        <v>2</v>
      </c>
      <c r="I13" s="152"/>
      <c r="J13" s="151"/>
      <c r="K13" s="151"/>
      <c r="L13" s="150"/>
      <c r="M13" s="150"/>
      <c r="P13" s="60"/>
      <c r="Q13" s="31"/>
    </row>
    <row r="14" spans="1:17" x14ac:dyDescent="0.25">
      <c r="A14" s="151" t="s">
        <v>173</v>
      </c>
      <c r="B14" s="151"/>
      <c r="C14" s="151"/>
      <c r="D14" s="151"/>
      <c r="E14" s="151"/>
      <c r="F14" s="151"/>
      <c r="G14" s="152">
        <v>3</v>
      </c>
      <c r="H14" s="152">
        <v>3</v>
      </c>
      <c r="I14" s="152"/>
      <c r="J14" s="151"/>
      <c r="K14" s="151"/>
      <c r="L14" s="160"/>
      <c r="M14" s="160"/>
      <c r="N14" s="151"/>
      <c r="O14" s="151"/>
      <c r="P14" s="60"/>
      <c r="Q14" s="31"/>
    </row>
    <row r="15" spans="1:17" x14ac:dyDescent="0.25">
      <c r="A15" s="151" t="s">
        <v>167</v>
      </c>
      <c r="B15" s="151"/>
      <c r="C15" s="151"/>
      <c r="D15" s="151"/>
      <c r="E15" s="151"/>
      <c r="F15" s="151"/>
      <c r="G15" s="152">
        <v>4</v>
      </c>
      <c r="H15" s="152">
        <v>4</v>
      </c>
      <c r="I15" s="152"/>
      <c r="J15" s="151"/>
      <c r="K15" s="151"/>
      <c r="L15" s="161"/>
      <c r="M15" s="161"/>
      <c r="P15" s="60"/>
      <c r="Q15" s="31"/>
    </row>
    <row r="16" spans="1:17" x14ac:dyDescent="0.25">
      <c r="A16" s="151" t="s">
        <v>168</v>
      </c>
      <c r="B16" s="151"/>
      <c r="C16" s="151"/>
      <c r="D16" s="151"/>
      <c r="E16" s="151"/>
      <c r="F16" s="151"/>
      <c r="G16" s="152">
        <v>5</v>
      </c>
      <c r="H16" s="152">
        <v>5</v>
      </c>
      <c r="I16" s="152"/>
      <c r="J16" s="151"/>
      <c r="K16" s="151"/>
      <c r="L16" s="160"/>
      <c r="M16" s="160"/>
      <c r="N16" s="151"/>
      <c r="O16" s="151"/>
      <c r="P16" s="60"/>
      <c r="Q16" s="31"/>
    </row>
    <row r="17" spans="1:17" x14ac:dyDescent="0.25">
      <c r="A17" s="151" t="s">
        <v>169</v>
      </c>
      <c r="B17" s="151"/>
      <c r="C17" s="151"/>
      <c r="D17" s="151"/>
      <c r="E17" s="151"/>
      <c r="F17" s="151"/>
      <c r="G17" s="152">
        <v>6</v>
      </c>
      <c r="H17" s="152">
        <v>6</v>
      </c>
      <c r="I17" s="152"/>
      <c r="J17" s="151"/>
      <c r="K17" s="151"/>
      <c r="L17" s="161"/>
      <c r="M17" s="161"/>
      <c r="P17" s="60"/>
      <c r="Q17" s="31"/>
    </row>
    <row r="18" spans="1:17" x14ac:dyDescent="0.25">
      <c r="A18" s="151" t="s">
        <v>170</v>
      </c>
      <c r="B18" s="151"/>
      <c r="C18" s="151"/>
      <c r="D18" s="151"/>
      <c r="E18" s="151"/>
      <c r="F18" s="151"/>
      <c r="G18" s="152">
        <v>7</v>
      </c>
      <c r="H18" s="152">
        <v>7</v>
      </c>
      <c r="I18" s="152"/>
      <c r="J18" s="151"/>
      <c r="K18" s="151"/>
      <c r="L18" s="160"/>
      <c r="M18" s="160"/>
      <c r="N18" s="151"/>
      <c r="O18" s="151"/>
      <c r="P18" s="60"/>
      <c r="Q18" s="31"/>
    </row>
    <row r="19" spans="1:17" x14ac:dyDescent="0.25">
      <c r="A19" s="157" t="s">
        <v>171</v>
      </c>
      <c r="B19" s="144"/>
      <c r="C19" s="144"/>
      <c r="D19" s="144"/>
      <c r="E19" s="144"/>
      <c r="F19" s="144"/>
      <c r="G19" s="155">
        <v>8</v>
      </c>
      <c r="H19" s="155">
        <v>8</v>
      </c>
      <c r="I19" s="155"/>
      <c r="J19" s="157"/>
      <c r="K19" s="157"/>
      <c r="L19" s="162"/>
      <c r="M19" s="162"/>
      <c r="N19" s="157"/>
      <c r="O19" s="157"/>
      <c r="P19" s="60"/>
      <c r="Q19" s="31"/>
    </row>
    <row r="20" spans="1:17" x14ac:dyDescent="0.25">
      <c r="A20" s="241" t="s">
        <v>174</v>
      </c>
      <c r="B20" s="323"/>
      <c r="C20" s="323"/>
      <c r="D20" s="323"/>
      <c r="E20" s="323"/>
      <c r="F20" s="323"/>
      <c r="G20" s="323"/>
      <c r="H20" s="323"/>
      <c r="I20" s="323"/>
      <c r="J20" s="323"/>
      <c r="K20" s="326"/>
      <c r="L20" s="327"/>
      <c r="M20" s="327"/>
      <c r="N20" s="323"/>
      <c r="O20" s="323"/>
      <c r="P20" s="48"/>
      <c r="Q20" s="31"/>
    </row>
    <row r="21" spans="1:17" x14ac:dyDescent="0.25">
      <c r="A21" s="146" t="s">
        <v>6</v>
      </c>
      <c r="B21" s="146"/>
      <c r="C21" s="146"/>
      <c r="D21" s="146"/>
      <c r="E21" s="146"/>
      <c r="F21" s="146"/>
      <c r="G21" s="146"/>
      <c r="H21" s="147">
        <v>0</v>
      </c>
      <c r="I21" s="146"/>
      <c r="J21" s="146"/>
      <c r="K21" s="148"/>
      <c r="L21" s="149"/>
      <c r="M21" s="149"/>
      <c r="N21" s="146"/>
      <c r="O21" s="146"/>
      <c r="P21" s="48"/>
      <c r="Q21" s="31"/>
    </row>
    <row r="22" spans="1:17" x14ac:dyDescent="0.25">
      <c r="A22" s="151" t="s">
        <v>115</v>
      </c>
      <c r="B22" s="151"/>
      <c r="C22" s="151"/>
      <c r="D22" s="151"/>
      <c r="E22" s="151"/>
      <c r="F22" s="151"/>
      <c r="G22" s="151"/>
      <c r="H22" s="152">
        <v>1</v>
      </c>
      <c r="I22" s="151"/>
      <c r="J22" s="151"/>
      <c r="K22" s="153"/>
      <c r="L22" s="149"/>
      <c r="M22" s="149"/>
      <c r="N22" s="151"/>
      <c r="O22" s="151"/>
      <c r="P22" s="60"/>
      <c r="Q22" s="31"/>
    </row>
    <row r="23" spans="1:17" x14ac:dyDescent="0.25">
      <c r="A23" s="151" t="s">
        <v>175</v>
      </c>
      <c r="B23" s="151"/>
      <c r="C23" s="151"/>
      <c r="D23" s="151"/>
      <c r="E23" s="151"/>
      <c r="F23" s="151"/>
      <c r="G23" s="151"/>
      <c r="H23" s="152">
        <v>2</v>
      </c>
      <c r="I23" s="151"/>
      <c r="J23" s="151"/>
      <c r="K23" s="153"/>
      <c r="L23" s="154"/>
      <c r="M23" s="154"/>
      <c r="N23" s="151"/>
      <c r="O23" s="151"/>
      <c r="P23" s="60"/>
      <c r="Q23" s="31"/>
    </row>
    <row r="24" spans="1:17" x14ac:dyDescent="0.25">
      <c r="A24" s="151" t="s">
        <v>176</v>
      </c>
      <c r="B24" s="151"/>
      <c r="C24" s="151"/>
      <c r="D24" s="151"/>
      <c r="E24" s="151"/>
      <c r="F24" s="151"/>
      <c r="G24" s="151"/>
      <c r="H24" s="152">
        <v>3</v>
      </c>
      <c r="I24" s="151"/>
      <c r="J24" s="151"/>
      <c r="K24" s="153"/>
      <c r="L24" s="160"/>
      <c r="M24" s="160"/>
      <c r="N24" s="151"/>
      <c r="O24" s="151"/>
      <c r="P24" s="60"/>
      <c r="Q24" s="31"/>
    </row>
    <row r="25" spans="1:17" x14ac:dyDescent="0.25">
      <c r="A25" s="151" t="s">
        <v>177</v>
      </c>
      <c r="B25" s="151"/>
      <c r="C25" s="151"/>
      <c r="D25" s="151"/>
      <c r="E25" s="151"/>
      <c r="F25" s="151"/>
      <c r="G25" s="151"/>
      <c r="H25" s="152">
        <v>4</v>
      </c>
      <c r="I25" s="151"/>
      <c r="J25" s="151"/>
      <c r="K25" s="153"/>
      <c r="L25" s="160"/>
      <c r="M25" s="160"/>
      <c r="N25" s="151"/>
      <c r="O25" s="151"/>
      <c r="P25" s="60"/>
      <c r="Q25" s="31"/>
    </row>
    <row r="26" spans="1:17" x14ac:dyDescent="0.25">
      <c r="A26" s="163" t="s">
        <v>178</v>
      </c>
      <c r="B26" s="151"/>
      <c r="C26" s="151"/>
      <c r="D26" s="151"/>
      <c r="E26" s="151"/>
      <c r="F26" s="151"/>
      <c r="G26" s="151"/>
      <c r="H26" s="152">
        <v>5</v>
      </c>
      <c r="I26" s="151"/>
      <c r="J26" s="151"/>
      <c r="K26" s="153"/>
      <c r="L26" s="160"/>
      <c r="M26" s="160"/>
      <c r="N26" s="151"/>
      <c r="O26" s="151"/>
      <c r="P26" s="60"/>
      <c r="Q26" s="31"/>
    </row>
    <row r="27" spans="1:17" x14ac:dyDescent="0.25">
      <c r="A27" s="151" t="s">
        <v>179</v>
      </c>
      <c r="B27" s="151"/>
      <c r="C27" s="151"/>
      <c r="D27" s="151"/>
      <c r="E27" s="151"/>
      <c r="F27" s="151"/>
      <c r="G27" s="151"/>
      <c r="H27" s="152">
        <v>6</v>
      </c>
      <c r="I27" s="151"/>
      <c r="J27" s="151"/>
      <c r="K27" s="153"/>
      <c r="L27" s="160"/>
      <c r="M27" s="160"/>
      <c r="N27" s="151"/>
      <c r="O27" s="151"/>
      <c r="P27" s="60"/>
      <c r="Q27" s="31"/>
    </row>
    <row r="28" spans="1:17" x14ac:dyDescent="0.25">
      <c r="A28" s="151" t="s">
        <v>180</v>
      </c>
      <c r="B28" s="151"/>
      <c r="C28" s="151"/>
      <c r="D28" s="151"/>
      <c r="E28" s="151"/>
      <c r="F28" s="151"/>
      <c r="G28" s="151"/>
      <c r="H28" s="152">
        <v>7</v>
      </c>
      <c r="I28" s="151"/>
      <c r="J28" s="151"/>
      <c r="K28" s="153"/>
      <c r="L28" s="160"/>
      <c r="M28" s="160"/>
      <c r="N28" s="151"/>
      <c r="O28" s="151"/>
      <c r="P28" s="60"/>
      <c r="Q28" s="31"/>
    </row>
    <row r="29" spans="1:17" x14ac:dyDescent="0.25">
      <c r="A29" s="144" t="s">
        <v>262</v>
      </c>
      <c r="B29" s="144"/>
      <c r="C29" s="144"/>
      <c r="D29" s="144"/>
      <c r="E29" s="144"/>
      <c r="F29" s="144"/>
      <c r="G29" s="144"/>
      <c r="H29" s="155">
        <v>8</v>
      </c>
      <c r="I29" s="144"/>
      <c r="J29" s="144"/>
      <c r="K29" s="164"/>
      <c r="L29" s="161"/>
      <c r="M29" s="161"/>
      <c r="N29" s="144"/>
      <c r="O29" s="144"/>
      <c r="P29" s="60"/>
      <c r="Q29" s="31"/>
    </row>
    <row r="30" spans="1:17" x14ac:dyDescent="0.25">
      <c r="A30" s="241" t="s">
        <v>181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4"/>
      <c r="L30" s="325"/>
      <c r="M30" s="325"/>
      <c r="N30" s="320"/>
      <c r="O30" s="320"/>
      <c r="P30" s="48"/>
      <c r="Q30" s="31"/>
    </row>
    <row r="31" spans="1:17" x14ac:dyDescent="0.25">
      <c r="A31" s="146" t="s">
        <v>6</v>
      </c>
      <c r="B31" s="146"/>
      <c r="C31" s="146"/>
      <c r="D31" s="146"/>
      <c r="E31" s="146"/>
      <c r="F31" s="146"/>
      <c r="G31" s="146"/>
      <c r="H31" s="146"/>
      <c r="I31" s="146"/>
      <c r="J31" s="165" t="s">
        <v>101</v>
      </c>
      <c r="K31" s="146"/>
      <c r="L31" s="149"/>
      <c r="M31" s="149"/>
      <c r="N31" s="146"/>
      <c r="O31" s="146"/>
      <c r="P31" s="48"/>
      <c r="Q31" s="31"/>
    </row>
    <row r="32" spans="1:17" x14ac:dyDescent="0.25">
      <c r="A32" s="151" t="s">
        <v>182</v>
      </c>
      <c r="B32" s="151"/>
      <c r="C32" s="151"/>
      <c r="D32" s="151"/>
      <c r="E32" s="151"/>
      <c r="F32" s="151"/>
      <c r="G32" s="151"/>
      <c r="H32" s="151"/>
      <c r="I32" s="151"/>
      <c r="J32" s="166" t="s">
        <v>79</v>
      </c>
      <c r="K32" s="151"/>
      <c r="L32" s="160"/>
      <c r="M32" s="160"/>
      <c r="N32" s="151"/>
      <c r="O32" s="151"/>
      <c r="P32" s="60"/>
      <c r="Q32" s="31"/>
    </row>
    <row r="33" spans="1:17" x14ac:dyDescent="0.25">
      <c r="A33" s="144" t="s">
        <v>103</v>
      </c>
      <c r="B33" s="144"/>
      <c r="C33" s="144"/>
      <c r="D33" s="144"/>
      <c r="E33" s="144"/>
      <c r="F33" s="144"/>
      <c r="G33" s="144"/>
      <c r="H33" s="155"/>
      <c r="I33" s="144"/>
      <c r="J33" s="144" t="s">
        <v>80</v>
      </c>
      <c r="K33" s="164"/>
      <c r="L33" s="161"/>
      <c r="M33" s="161"/>
      <c r="N33" s="144"/>
      <c r="O33" s="144"/>
      <c r="P33" s="60"/>
      <c r="Q33" s="31"/>
    </row>
    <row r="34" spans="1:17" x14ac:dyDescent="0.25">
      <c r="A34" s="250" t="s">
        <v>73</v>
      </c>
      <c r="B34" s="320"/>
      <c r="C34" s="320"/>
      <c r="D34" s="320"/>
      <c r="E34" s="320"/>
      <c r="F34" s="320"/>
      <c r="G34" s="320"/>
      <c r="H34" s="320"/>
      <c r="I34" s="320"/>
      <c r="J34" s="328"/>
      <c r="K34" s="320"/>
      <c r="L34" s="325"/>
      <c r="M34" s="325"/>
      <c r="N34" s="320"/>
      <c r="O34" s="320"/>
      <c r="P34" s="48"/>
      <c r="Q34" s="31"/>
    </row>
    <row r="35" spans="1:17" x14ac:dyDescent="0.25">
      <c r="A35" s="146" t="s">
        <v>183</v>
      </c>
      <c r="B35" s="146"/>
      <c r="C35" s="146"/>
      <c r="D35" s="146"/>
      <c r="E35" s="146"/>
      <c r="F35" s="146"/>
      <c r="G35" s="146"/>
      <c r="H35" s="146"/>
      <c r="I35" s="146"/>
      <c r="J35" s="146"/>
      <c r="K35" s="165" t="s">
        <v>101</v>
      </c>
      <c r="L35" s="167"/>
      <c r="M35" s="167"/>
      <c r="N35" s="146"/>
      <c r="O35" s="146"/>
      <c r="P35" s="48"/>
      <c r="Q35" s="31"/>
    </row>
    <row r="36" spans="1:17" x14ac:dyDescent="0.25">
      <c r="A36" s="157" t="s">
        <v>184</v>
      </c>
      <c r="B36" s="157"/>
      <c r="C36" s="157"/>
      <c r="D36" s="157"/>
      <c r="E36" s="157"/>
      <c r="F36" s="157"/>
      <c r="G36" s="157"/>
      <c r="H36" s="157"/>
      <c r="I36" s="157"/>
      <c r="J36" s="144"/>
      <c r="K36" s="168" t="s">
        <v>98</v>
      </c>
      <c r="L36" s="162"/>
      <c r="M36" s="162"/>
      <c r="N36" s="157"/>
      <c r="O36" s="157"/>
      <c r="P36" s="60"/>
      <c r="Q36" s="31"/>
    </row>
    <row r="37" spans="1:17" x14ac:dyDescent="0.25">
      <c r="A37" s="250" t="s">
        <v>185</v>
      </c>
      <c r="B37" s="320"/>
      <c r="C37" s="320"/>
      <c r="D37" s="320"/>
      <c r="E37" s="320"/>
      <c r="F37" s="320"/>
      <c r="G37" s="320"/>
      <c r="H37" s="320"/>
      <c r="I37" s="320"/>
      <c r="J37" s="320"/>
      <c r="K37" s="328"/>
      <c r="L37" s="325"/>
      <c r="M37" s="325"/>
      <c r="N37" s="320"/>
      <c r="O37" s="320"/>
      <c r="P37" s="48"/>
      <c r="Q37" s="31"/>
    </row>
    <row r="38" spans="1:17" x14ac:dyDescent="0.25">
      <c r="A38" s="146" t="s">
        <v>186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65" t="s">
        <v>101</v>
      </c>
      <c r="M38" s="167"/>
      <c r="N38" s="146"/>
      <c r="O38" s="146"/>
      <c r="P38" s="48"/>
      <c r="Q38" s="31"/>
    </row>
    <row r="39" spans="1:17" x14ac:dyDescent="0.25">
      <c r="A39" s="144" t="s">
        <v>187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69" t="s">
        <v>79</v>
      </c>
      <c r="M39" s="161"/>
      <c r="N39" s="144"/>
      <c r="O39" s="144"/>
      <c r="P39" s="48"/>
      <c r="Q39" s="31"/>
    </row>
    <row r="40" spans="1:17" x14ac:dyDescent="0.25">
      <c r="A40" s="151" t="s">
        <v>188</v>
      </c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66" t="s">
        <v>98</v>
      </c>
      <c r="M40" s="160"/>
      <c r="N40" s="151"/>
      <c r="O40" s="151"/>
      <c r="P40" s="48"/>
      <c r="Q40" s="31"/>
    </row>
    <row r="41" spans="1:17" x14ac:dyDescent="0.25">
      <c r="A41" s="144" t="s">
        <v>189</v>
      </c>
      <c r="B41" s="144"/>
      <c r="C41" s="144"/>
      <c r="D41" s="144"/>
      <c r="E41" s="144"/>
      <c r="F41" s="144"/>
      <c r="G41" s="144"/>
      <c r="H41" s="144"/>
      <c r="I41" s="144"/>
      <c r="J41" s="144"/>
      <c r="L41" s="169" t="s">
        <v>80</v>
      </c>
      <c r="M41" s="162"/>
      <c r="N41" s="157"/>
      <c r="O41" s="157"/>
      <c r="P41" s="48"/>
      <c r="Q41" s="31"/>
    </row>
    <row r="42" spans="1:17" x14ac:dyDescent="0.25">
      <c r="A42" s="250" t="s">
        <v>190</v>
      </c>
      <c r="B42" s="320"/>
      <c r="C42" s="320"/>
      <c r="D42" s="320"/>
      <c r="E42" s="320"/>
      <c r="F42" s="320"/>
      <c r="G42" s="320"/>
      <c r="H42" s="320"/>
      <c r="I42" s="320"/>
      <c r="J42" s="328"/>
      <c r="K42" s="320"/>
      <c r="L42" s="325"/>
      <c r="M42" s="325"/>
      <c r="N42" s="323"/>
      <c r="O42" s="323"/>
      <c r="P42" s="48"/>
      <c r="Q42" s="31"/>
    </row>
    <row r="43" spans="1:17" x14ac:dyDescent="0.25">
      <c r="A43" s="146" t="s">
        <v>191</v>
      </c>
      <c r="B43" s="146"/>
      <c r="C43" s="146"/>
      <c r="D43" s="146"/>
      <c r="E43" s="146"/>
      <c r="F43" s="146"/>
      <c r="G43" s="146"/>
      <c r="H43" s="146"/>
      <c r="I43" s="146"/>
      <c r="J43" s="165"/>
      <c r="K43" s="146"/>
      <c r="L43" s="167"/>
      <c r="M43" s="167"/>
      <c r="N43" s="147">
        <v>0</v>
      </c>
      <c r="O43" s="146"/>
      <c r="P43" s="48"/>
      <c r="Q43" s="31"/>
    </row>
    <row r="44" spans="1:17" x14ac:dyDescent="0.25">
      <c r="A44" s="151" t="s">
        <v>192</v>
      </c>
      <c r="B44" s="151"/>
      <c r="C44" s="151"/>
      <c r="D44" s="151"/>
      <c r="E44" s="151"/>
      <c r="F44" s="151"/>
      <c r="G44" s="151"/>
      <c r="H44" s="151"/>
      <c r="I44" s="151"/>
      <c r="J44" s="166"/>
      <c r="K44" s="153"/>
      <c r="L44" s="162"/>
      <c r="M44" s="162"/>
      <c r="N44" s="170">
        <v>1</v>
      </c>
      <c r="P44" s="48"/>
      <c r="Q44" s="31"/>
    </row>
    <row r="45" spans="1:17" x14ac:dyDescent="0.25">
      <c r="A45" s="151" t="s">
        <v>193</v>
      </c>
      <c r="B45" s="151"/>
      <c r="C45" s="151"/>
      <c r="D45" s="151"/>
      <c r="E45" s="151"/>
      <c r="F45" s="151"/>
      <c r="G45" s="151"/>
      <c r="H45" s="151"/>
      <c r="I45" s="151"/>
      <c r="J45" s="166"/>
      <c r="K45" s="153"/>
      <c r="L45" s="160"/>
      <c r="M45" s="160"/>
      <c r="N45" s="152">
        <v>2</v>
      </c>
      <c r="O45" s="151"/>
      <c r="P45" s="48"/>
      <c r="Q45" s="31"/>
    </row>
    <row r="46" spans="1:17" x14ac:dyDescent="0.25">
      <c r="A46" s="151" t="s">
        <v>194</v>
      </c>
      <c r="B46" s="151"/>
      <c r="C46" s="151"/>
      <c r="D46" s="151"/>
      <c r="E46" s="151"/>
      <c r="F46" s="151"/>
      <c r="G46" s="151"/>
      <c r="H46" s="151"/>
      <c r="I46" s="151"/>
      <c r="J46" s="166"/>
      <c r="K46" s="153"/>
      <c r="L46" s="160"/>
      <c r="M46" s="160"/>
      <c r="N46" s="152">
        <v>3</v>
      </c>
      <c r="O46" s="151"/>
      <c r="P46" s="48"/>
      <c r="Q46" s="31"/>
    </row>
    <row r="47" spans="1:17" x14ac:dyDescent="0.25">
      <c r="A47" s="151" t="s">
        <v>195</v>
      </c>
      <c r="B47" s="151"/>
      <c r="C47" s="151"/>
      <c r="D47" s="151"/>
      <c r="E47" s="151"/>
      <c r="F47" s="151"/>
      <c r="G47" s="151"/>
      <c r="H47" s="151"/>
      <c r="I47" s="151"/>
      <c r="J47" s="166"/>
      <c r="K47" s="153"/>
      <c r="L47" s="167"/>
      <c r="M47" s="167"/>
      <c r="N47" s="147">
        <v>4</v>
      </c>
      <c r="O47" s="146"/>
      <c r="P47" s="48"/>
      <c r="Q47" s="31"/>
    </row>
    <row r="48" spans="1:17" x14ac:dyDescent="0.25">
      <c r="A48" s="151" t="s">
        <v>196</v>
      </c>
      <c r="B48" s="151"/>
      <c r="C48" s="151"/>
      <c r="D48" s="151"/>
      <c r="E48" s="151"/>
      <c r="F48" s="151"/>
      <c r="G48" s="151"/>
      <c r="H48" s="151"/>
      <c r="I48" s="151"/>
      <c r="J48" s="166"/>
      <c r="K48" s="153"/>
      <c r="L48" s="167"/>
      <c r="M48" s="167"/>
      <c r="N48" s="147">
        <v>5</v>
      </c>
      <c r="O48" s="146"/>
      <c r="P48" s="48"/>
      <c r="Q48" s="31"/>
    </row>
    <row r="49" spans="1:17" x14ac:dyDescent="0.25">
      <c r="A49" s="157" t="s">
        <v>197</v>
      </c>
      <c r="B49" s="157"/>
      <c r="C49" s="157"/>
      <c r="D49" s="157"/>
      <c r="E49" s="157"/>
      <c r="F49" s="157"/>
      <c r="G49" s="157"/>
      <c r="H49" s="157"/>
      <c r="I49" s="157"/>
      <c r="J49" s="168"/>
      <c r="K49" s="156"/>
      <c r="L49" s="161"/>
      <c r="M49" s="161"/>
      <c r="N49" s="155">
        <v>6</v>
      </c>
      <c r="O49" s="144"/>
      <c r="P49" s="48"/>
      <c r="Q49" s="31"/>
    </row>
    <row r="50" spans="1:17" x14ac:dyDescent="0.25">
      <c r="A50" s="157" t="s">
        <v>198</v>
      </c>
      <c r="B50" s="157"/>
      <c r="C50" s="157"/>
      <c r="D50" s="157"/>
      <c r="E50" s="157"/>
      <c r="F50" s="157"/>
      <c r="G50" s="157"/>
      <c r="H50" s="157"/>
      <c r="I50" s="157"/>
      <c r="J50" s="168"/>
      <c r="K50" s="156"/>
      <c r="L50" s="162"/>
      <c r="M50" s="162"/>
      <c r="N50" s="171">
        <v>9</v>
      </c>
      <c r="O50" s="157"/>
      <c r="P50" s="60"/>
      <c r="Q50" s="31"/>
    </row>
    <row r="51" spans="1:17" x14ac:dyDescent="0.25">
      <c r="A51" s="241" t="s">
        <v>199</v>
      </c>
      <c r="B51" s="323"/>
      <c r="C51" s="323"/>
      <c r="D51" s="323"/>
      <c r="E51" s="323"/>
      <c r="F51" s="323"/>
      <c r="G51" s="323"/>
      <c r="H51" s="323"/>
      <c r="I51" s="323"/>
      <c r="J51" s="323"/>
      <c r="K51" s="324"/>
      <c r="L51" s="329"/>
      <c r="M51" s="329"/>
      <c r="N51" s="323"/>
      <c r="O51" s="323"/>
      <c r="P51" s="48"/>
      <c r="Q51" s="31"/>
    </row>
    <row r="52" spans="1:17" x14ac:dyDescent="0.25">
      <c r="A52" s="146" t="s">
        <v>200</v>
      </c>
      <c r="B52" s="146"/>
      <c r="C52" s="146"/>
      <c r="D52" s="146"/>
      <c r="E52" s="146"/>
      <c r="F52" s="146"/>
      <c r="G52" s="146"/>
      <c r="H52" s="146"/>
      <c r="I52" s="146"/>
      <c r="J52" s="148"/>
      <c r="K52" s="147"/>
      <c r="L52" s="149"/>
      <c r="M52" s="149"/>
      <c r="N52" s="146"/>
      <c r="O52" s="147">
        <v>0</v>
      </c>
      <c r="P52" s="48"/>
      <c r="Q52" s="31"/>
    </row>
    <row r="53" spans="1:17" x14ac:dyDescent="0.25">
      <c r="A53" s="146" t="s">
        <v>337</v>
      </c>
      <c r="B53" s="146"/>
      <c r="C53" s="146"/>
      <c r="D53" s="146"/>
      <c r="E53" s="146"/>
      <c r="F53" s="146"/>
      <c r="G53" s="146"/>
      <c r="H53" s="146"/>
      <c r="I53" s="146"/>
      <c r="J53" s="148"/>
      <c r="K53" s="147"/>
      <c r="L53" s="149"/>
      <c r="M53" s="149"/>
      <c r="N53" s="151"/>
      <c r="O53" s="152">
        <v>1</v>
      </c>
      <c r="P53" s="48"/>
      <c r="Q53" s="31"/>
    </row>
    <row r="54" spans="1:17" x14ac:dyDescent="0.25">
      <c r="A54" s="146" t="s">
        <v>338</v>
      </c>
      <c r="B54" s="146"/>
      <c r="C54" s="146"/>
      <c r="D54" s="146"/>
      <c r="E54" s="146"/>
      <c r="F54" s="146"/>
      <c r="G54" s="146"/>
      <c r="H54" s="146"/>
      <c r="I54" s="146"/>
      <c r="J54" s="148"/>
      <c r="K54" s="147"/>
      <c r="L54" s="154"/>
      <c r="M54" s="154"/>
      <c r="N54" s="151"/>
      <c r="O54" s="152">
        <v>2</v>
      </c>
      <c r="P54" s="48"/>
      <c r="Q54" s="31"/>
    </row>
    <row r="55" spans="1:17" x14ac:dyDescent="0.25">
      <c r="A55" s="146" t="s">
        <v>339</v>
      </c>
      <c r="B55" s="146"/>
      <c r="C55" s="146"/>
      <c r="D55" s="146"/>
      <c r="E55" s="146"/>
      <c r="F55" s="146"/>
      <c r="G55" s="146"/>
      <c r="H55" s="146"/>
      <c r="I55" s="146"/>
      <c r="J55" s="148"/>
      <c r="K55" s="147"/>
      <c r="L55" s="154"/>
      <c r="M55" s="154"/>
      <c r="N55" s="151"/>
      <c r="O55" s="152">
        <v>3</v>
      </c>
      <c r="P55" s="60"/>
      <c r="Q55" s="31"/>
    </row>
    <row r="56" spans="1:17" x14ac:dyDescent="0.25">
      <c r="A56" s="151" t="s">
        <v>201</v>
      </c>
      <c r="B56" s="151"/>
      <c r="C56" s="151"/>
      <c r="D56" s="151"/>
      <c r="E56" s="151"/>
      <c r="F56" s="151"/>
      <c r="G56" s="151"/>
      <c r="H56" s="151"/>
      <c r="I56" s="151"/>
      <c r="J56" s="153"/>
      <c r="K56" s="152"/>
      <c r="L56" s="154"/>
      <c r="M56" s="154"/>
      <c r="N56" s="151"/>
      <c r="O56" s="152">
        <v>5</v>
      </c>
      <c r="P56" s="60"/>
      <c r="Q56" s="31"/>
    </row>
    <row r="57" spans="1:17" x14ac:dyDescent="0.25">
      <c r="A57" s="143"/>
      <c r="B57" s="144"/>
      <c r="C57" s="144"/>
      <c r="D57" s="144"/>
      <c r="E57" s="144"/>
      <c r="F57" s="144"/>
      <c r="G57" s="144"/>
      <c r="H57" s="144"/>
      <c r="I57" s="144"/>
      <c r="J57" s="164"/>
      <c r="K57" s="155"/>
      <c r="L57" s="150"/>
      <c r="M57" s="150"/>
      <c r="P57" s="50"/>
      <c r="Q57" s="31"/>
    </row>
    <row r="58" spans="1:17" x14ac:dyDescent="0.25">
      <c r="A58" s="144"/>
      <c r="B58" s="144"/>
      <c r="C58" s="144"/>
      <c r="D58" s="144"/>
      <c r="E58" s="144"/>
      <c r="F58" s="144"/>
      <c r="G58" s="144"/>
      <c r="H58" s="144"/>
      <c r="I58" s="144"/>
      <c r="J58" s="164"/>
      <c r="K58" s="155"/>
      <c r="L58" s="150"/>
      <c r="M58" s="150"/>
      <c r="P58" s="50"/>
      <c r="Q58" s="31"/>
    </row>
    <row r="59" spans="1:17" x14ac:dyDescent="0.25">
      <c r="A59" s="144"/>
      <c r="B59" s="144"/>
      <c r="C59" s="144"/>
      <c r="D59" s="144"/>
      <c r="E59" s="144"/>
      <c r="F59" s="144"/>
      <c r="G59" s="144"/>
      <c r="H59" s="144"/>
      <c r="I59" s="144"/>
      <c r="J59" s="164"/>
      <c r="K59" s="155"/>
      <c r="L59" s="150"/>
      <c r="M59" s="150"/>
      <c r="P59" s="50"/>
      <c r="Q59" s="31"/>
    </row>
    <row r="60" spans="1:17" x14ac:dyDescent="0.25">
      <c r="A60" s="144"/>
      <c r="B60" s="144"/>
      <c r="C60" s="144"/>
      <c r="D60" s="144"/>
      <c r="E60" s="144"/>
      <c r="F60" s="144"/>
      <c r="G60" s="144"/>
      <c r="H60" s="144"/>
      <c r="I60" s="144"/>
      <c r="J60" s="164"/>
      <c r="K60" s="155"/>
      <c r="L60" s="150"/>
      <c r="M60" s="150"/>
      <c r="P60" s="50"/>
      <c r="Q60" s="31"/>
    </row>
    <row r="61" spans="1:17" x14ac:dyDescent="0.25">
      <c r="A61" s="144"/>
      <c r="B61" s="144"/>
      <c r="C61" s="144"/>
      <c r="D61" s="144"/>
      <c r="E61" s="144"/>
      <c r="F61" s="144"/>
      <c r="G61" s="144"/>
      <c r="H61" s="144"/>
      <c r="I61" s="144"/>
      <c r="J61" s="164"/>
      <c r="K61" s="155"/>
      <c r="L61" s="150"/>
      <c r="M61" s="150"/>
      <c r="P61" s="50"/>
      <c r="Q61" s="31"/>
    </row>
    <row r="62" spans="1:17" x14ac:dyDescent="0.25">
      <c r="A62" s="144"/>
      <c r="B62" s="144"/>
      <c r="C62" s="144"/>
      <c r="D62" s="144"/>
      <c r="E62" s="144"/>
      <c r="F62" s="144"/>
      <c r="G62" s="164"/>
      <c r="H62" s="144"/>
      <c r="I62" s="144"/>
      <c r="J62" s="144"/>
      <c r="K62" s="164"/>
      <c r="L62" s="161"/>
      <c r="M62" s="161"/>
      <c r="P62" s="51"/>
      <c r="Q62" s="37"/>
    </row>
    <row r="63" spans="1:17" x14ac:dyDescent="0.25">
      <c r="A63" s="144"/>
      <c r="B63" s="144"/>
      <c r="C63" s="144"/>
      <c r="D63" s="144"/>
      <c r="E63" s="144"/>
      <c r="F63" s="144"/>
      <c r="G63" s="144"/>
      <c r="H63" s="144"/>
      <c r="I63" s="144"/>
      <c r="J63" s="144"/>
      <c r="K63" s="164"/>
      <c r="L63" s="161"/>
      <c r="M63" s="161"/>
    </row>
    <row r="64" spans="1:17" x14ac:dyDescent="0.25">
      <c r="A64" s="373"/>
      <c r="B64" s="373"/>
      <c r="C64" s="373"/>
      <c r="D64" s="373"/>
      <c r="E64" s="373"/>
      <c r="F64" s="373"/>
      <c r="G64" s="373"/>
      <c r="H64" s="373"/>
      <c r="I64" s="373"/>
      <c r="J64" s="373"/>
      <c r="K64" s="144"/>
      <c r="L64" s="161"/>
      <c r="M64" s="161"/>
    </row>
    <row r="65" spans="1:13" x14ac:dyDescent="0.25">
      <c r="A65" s="144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</row>
    <row r="66" spans="1:13" x14ac:dyDescent="0.25">
      <c r="A66" s="144"/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</row>
  </sheetData>
  <mergeCells count="2">
    <mergeCell ref="A1:O1"/>
    <mergeCell ref="A64:J6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AO79"/>
  <sheetViews>
    <sheetView view="pageBreakPreview" zoomScaleNormal="100" workbookViewId="0">
      <selection sqref="A1:P1"/>
    </sheetView>
  </sheetViews>
  <sheetFormatPr defaultRowHeight="10.5" customHeight="1" x14ac:dyDescent="0.25"/>
  <cols>
    <col min="1" max="1" width="59.7109375" style="145" customWidth="1"/>
    <col min="2" max="3" width="3" style="145" customWidth="1"/>
    <col min="4" max="4" width="2.5703125" style="145" customWidth="1"/>
    <col min="5" max="8" width="3.85546875" style="145" customWidth="1"/>
    <col min="9" max="9" width="2.5703125" style="145" customWidth="1"/>
    <col min="10" max="13" width="3.85546875" style="145" customWidth="1"/>
    <col min="14" max="14" width="2.5703125" style="145" customWidth="1"/>
    <col min="15" max="16" width="3.85546875" style="145" customWidth="1"/>
    <col min="17" max="17" width="9.85546875" style="47" bestFit="1" customWidth="1"/>
    <col min="18" max="18" width="9.140625" style="30"/>
    <col min="19" max="19" width="24.140625" style="145" hidden="1" customWidth="1"/>
    <col min="20" max="20" width="3" style="145" hidden="1" customWidth="1"/>
    <col min="21" max="21" width="2.7109375" style="145" hidden="1" customWidth="1"/>
    <col min="22" max="22" width="2.5703125" style="145" hidden="1" customWidth="1"/>
    <col min="23" max="23" width="2.7109375" style="145" hidden="1" customWidth="1"/>
    <col min="24" max="24" width="2.5703125" style="145" hidden="1" customWidth="1"/>
    <col min="25" max="25" width="2.7109375" style="145" hidden="1" customWidth="1"/>
    <col min="26" max="26" width="2.42578125" style="145" hidden="1" customWidth="1"/>
    <col min="27" max="27" width="2.5703125" style="145" hidden="1" customWidth="1"/>
    <col min="28" max="28" width="2.28515625" style="145" hidden="1" customWidth="1"/>
    <col min="29" max="29" width="2.42578125" style="145" hidden="1" customWidth="1"/>
    <col min="30" max="31" width="2.5703125" style="145" hidden="1" customWidth="1"/>
    <col min="32" max="32" width="2.140625" style="145" hidden="1" customWidth="1"/>
    <col min="33" max="33" width="3" style="145" hidden="1" customWidth="1"/>
    <col min="34" max="38" width="2.42578125" style="145" hidden="1" customWidth="1"/>
    <col min="39" max="41" width="2.7109375" style="145" hidden="1" customWidth="1"/>
  </cols>
  <sheetData>
    <row r="1" spans="1:41" s="41" customFormat="1" ht="45" customHeight="1" x14ac:dyDescent="0.35">
      <c r="A1" s="378" t="s">
        <v>385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49"/>
      <c r="R1" s="43"/>
      <c r="S1" s="381" t="s">
        <v>293</v>
      </c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381"/>
      <c r="AO1" s="381"/>
    </row>
    <row r="2" spans="1:41" s="297" customFormat="1" ht="15" customHeight="1" x14ac:dyDescent="0.2">
      <c r="A2" s="299" t="s">
        <v>0</v>
      </c>
      <c r="B2" s="300" t="s">
        <v>294</v>
      </c>
      <c r="C2" s="300"/>
      <c r="D2" s="300" t="s">
        <v>1</v>
      </c>
      <c r="E2" s="300">
        <f>E4</f>
        <v>2</v>
      </c>
      <c r="F2" s="300">
        <f>F9</f>
        <v>0</v>
      </c>
      <c r="G2" s="300">
        <f>G19</f>
        <v>0</v>
      </c>
      <c r="H2" s="300">
        <f>H30</f>
        <v>0</v>
      </c>
      <c r="I2" s="300" t="s">
        <v>1</v>
      </c>
      <c r="J2" s="304">
        <f>J41</f>
        <v>0</v>
      </c>
      <c r="K2" s="302">
        <f>K45</f>
        <v>0</v>
      </c>
      <c r="L2" s="302">
        <f>L48</f>
        <v>4</v>
      </c>
      <c r="M2" s="302">
        <v>0</v>
      </c>
      <c r="N2" s="303" t="s">
        <v>1</v>
      </c>
      <c r="O2" s="304">
        <f>O54</f>
        <v>1</v>
      </c>
      <c r="P2" s="304">
        <f>P63</f>
        <v>0</v>
      </c>
      <c r="Q2" s="60"/>
      <c r="R2" s="330"/>
      <c r="S2" s="279" t="s">
        <v>0</v>
      </c>
      <c r="T2" s="280" t="s">
        <v>294</v>
      </c>
      <c r="U2" s="280"/>
      <c r="V2" s="280" t="s">
        <v>1</v>
      </c>
      <c r="W2" s="280" t="s">
        <v>9</v>
      </c>
      <c r="X2" s="280" t="s">
        <v>1</v>
      </c>
      <c r="Y2" s="280" t="s">
        <v>9</v>
      </c>
      <c r="Z2" s="280" t="s">
        <v>1</v>
      </c>
      <c r="AA2" s="280" t="s">
        <v>9</v>
      </c>
      <c r="AB2" s="280" t="s">
        <v>1</v>
      </c>
      <c r="AC2" s="280" t="s">
        <v>9</v>
      </c>
      <c r="AD2" s="280" t="s">
        <v>1</v>
      </c>
      <c r="AE2" s="283" t="s">
        <v>9</v>
      </c>
      <c r="AF2" s="283" t="s">
        <v>1</v>
      </c>
      <c r="AG2" s="331" t="s">
        <v>9</v>
      </c>
      <c r="AH2" s="283" t="s">
        <v>1</v>
      </c>
      <c r="AI2" s="331" t="s">
        <v>9</v>
      </c>
      <c r="AJ2" s="283" t="s">
        <v>1</v>
      </c>
      <c r="AK2" s="344">
        <v>0</v>
      </c>
      <c r="AL2" s="283" t="s">
        <v>1</v>
      </c>
      <c r="AM2" s="283" t="s">
        <v>9</v>
      </c>
      <c r="AN2" s="283" t="s">
        <v>1</v>
      </c>
      <c r="AO2" s="283" t="s">
        <v>9</v>
      </c>
    </row>
    <row r="3" spans="1:41" s="29" customFormat="1" ht="15" customHeight="1" x14ac:dyDescent="0.25">
      <c r="A3" s="305" t="s">
        <v>7</v>
      </c>
      <c r="B3" s="306"/>
      <c r="C3" s="307"/>
      <c r="D3" s="307"/>
      <c r="E3" s="308"/>
      <c r="F3" s="307"/>
      <c r="G3" s="307"/>
      <c r="H3" s="306"/>
      <c r="I3" s="306"/>
      <c r="J3" s="306"/>
      <c r="K3" s="306"/>
      <c r="L3" s="306"/>
      <c r="M3" s="306"/>
      <c r="N3" s="306"/>
      <c r="O3" s="306"/>
      <c r="P3" s="306"/>
      <c r="Q3" s="50"/>
      <c r="R3" s="31"/>
      <c r="S3" s="285" t="s">
        <v>7</v>
      </c>
      <c r="T3" s="286"/>
      <c r="U3" s="287"/>
      <c r="V3" s="287"/>
      <c r="W3" s="288"/>
      <c r="X3" s="287"/>
      <c r="Y3" s="287"/>
      <c r="Z3" s="287"/>
      <c r="AA3" s="287"/>
      <c r="AB3" s="287"/>
      <c r="AC3" s="289"/>
      <c r="AD3" s="289"/>
      <c r="AE3" s="289"/>
      <c r="AF3" s="289"/>
      <c r="AG3" s="289"/>
      <c r="AH3" s="289"/>
      <c r="AI3" s="289"/>
      <c r="AJ3" s="289"/>
      <c r="AK3" s="289"/>
      <c r="AL3" s="289"/>
      <c r="AM3" s="289"/>
      <c r="AN3" s="289"/>
      <c r="AO3" s="289"/>
    </row>
    <row r="4" spans="1:41" s="29" customFormat="1" ht="15" customHeight="1" x14ac:dyDescent="0.25">
      <c r="A4" s="205" t="s">
        <v>3</v>
      </c>
      <c r="B4" s="205"/>
      <c r="C4" s="205"/>
      <c r="D4" s="205"/>
      <c r="E4" s="206">
        <f>VLOOKUP(A4,P8010data!A:P,5,FALSE)</f>
        <v>2</v>
      </c>
      <c r="F4" s="207"/>
      <c r="G4" s="205"/>
      <c r="H4" s="205"/>
      <c r="I4" s="205"/>
      <c r="J4" s="205"/>
      <c r="K4" s="207"/>
      <c r="L4" s="208"/>
      <c r="M4" s="208"/>
      <c r="N4" s="208"/>
      <c r="O4" s="205"/>
      <c r="P4" s="205"/>
      <c r="Q4" s="50"/>
      <c r="R4" s="31"/>
      <c r="S4" s="146" t="s">
        <v>2</v>
      </c>
      <c r="T4" s="146"/>
      <c r="U4" s="146"/>
      <c r="V4" s="146"/>
      <c r="W4" s="147">
        <v>1</v>
      </c>
      <c r="X4" s="146"/>
      <c r="Y4" s="148"/>
      <c r="Z4" s="146"/>
      <c r="AA4" s="146"/>
      <c r="AB4" s="146"/>
      <c r="AC4" s="146"/>
      <c r="AD4" s="146"/>
      <c r="AE4" s="146"/>
      <c r="AF4" s="146"/>
      <c r="AG4" s="148"/>
      <c r="AH4" s="149"/>
      <c r="AI4" s="150"/>
      <c r="AJ4" s="150"/>
      <c r="AK4" s="150"/>
      <c r="AL4" s="150"/>
      <c r="AM4" s="145"/>
      <c r="AN4" s="145"/>
      <c r="AO4" s="145"/>
    </row>
    <row r="5" spans="1:41" s="29" customFormat="1" ht="10.5" hidden="1" customHeight="1" x14ac:dyDescent="0.25">
      <c r="A5" s="146" t="s">
        <v>3</v>
      </c>
      <c r="B5" s="146"/>
      <c r="C5" s="146"/>
      <c r="D5" s="146"/>
      <c r="E5" s="147">
        <v>2</v>
      </c>
      <c r="F5" s="148"/>
      <c r="G5" s="146"/>
      <c r="H5" s="146"/>
      <c r="I5" s="146"/>
      <c r="J5" s="146"/>
      <c r="K5" s="148"/>
      <c r="L5" s="149"/>
      <c r="M5" s="149"/>
      <c r="N5" s="149"/>
      <c r="O5" s="146"/>
      <c r="P5" s="146"/>
      <c r="Q5" s="50"/>
      <c r="R5" s="31"/>
      <c r="S5" s="151" t="s">
        <v>3</v>
      </c>
      <c r="T5" s="151"/>
      <c r="U5" s="151"/>
      <c r="V5" s="151"/>
      <c r="W5" s="152">
        <v>2</v>
      </c>
      <c r="X5" s="151"/>
      <c r="Y5" s="153"/>
      <c r="Z5" s="151"/>
      <c r="AA5" s="151"/>
      <c r="AB5" s="151"/>
      <c r="AC5" s="151"/>
      <c r="AD5" s="151"/>
      <c r="AE5" s="151"/>
      <c r="AF5" s="151"/>
      <c r="AG5" s="153"/>
      <c r="AH5" s="154"/>
      <c r="AI5" s="154"/>
      <c r="AJ5" s="154"/>
      <c r="AK5" s="154"/>
      <c r="AL5" s="154"/>
      <c r="AM5" s="151"/>
      <c r="AN5" s="151"/>
      <c r="AO5" s="151"/>
    </row>
    <row r="6" spans="1:41" s="29" customFormat="1" ht="10.5" hidden="1" customHeight="1" x14ac:dyDescent="0.25">
      <c r="A6" s="151" t="s">
        <v>4</v>
      </c>
      <c r="B6" s="151"/>
      <c r="C6" s="151"/>
      <c r="D6" s="151"/>
      <c r="E6" s="152">
        <v>3</v>
      </c>
      <c r="F6" s="153"/>
      <c r="G6" s="151"/>
      <c r="H6" s="151"/>
      <c r="I6" s="151"/>
      <c r="J6" s="151"/>
      <c r="K6" s="153"/>
      <c r="L6" s="150"/>
      <c r="M6" s="150"/>
      <c r="N6" s="150"/>
      <c r="O6" s="145"/>
      <c r="P6" s="145"/>
      <c r="Q6" s="50"/>
      <c r="R6" s="31"/>
      <c r="S6" s="151" t="s">
        <v>4</v>
      </c>
      <c r="T6" s="151"/>
      <c r="U6" s="151"/>
      <c r="V6" s="151"/>
      <c r="W6" s="152">
        <v>3</v>
      </c>
      <c r="X6" s="151"/>
      <c r="Y6" s="153"/>
      <c r="Z6" s="151"/>
      <c r="AA6" s="151"/>
      <c r="AB6" s="151"/>
      <c r="AC6" s="151"/>
      <c r="AD6" s="151"/>
      <c r="AE6" s="151"/>
      <c r="AF6" s="151"/>
      <c r="AG6" s="153"/>
      <c r="AH6" s="154"/>
      <c r="AI6" s="150"/>
      <c r="AJ6" s="150"/>
      <c r="AK6" s="150"/>
      <c r="AL6" s="150"/>
      <c r="AM6" s="145"/>
      <c r="AN6" s="145"/>
      <c r="AO6" s="145"/>
    </row>
    <row r="7" spans="1:41" s="29" customFormat="1" ht="10.5" hidden="1" customHeight="1" x14ac:dyDescent="0.25">
      <c r="A7" s="144" t="s">
        <v>5</v>
      </c>
      <c r="B7" s="144"/>
      <c r="C7" s="144"/>
      <c r="D7" s="144"/>
      <c r="E7" s="155">
        <v>4</v>
      </c>
      <c r="F7" s="156"/>
      <c r="G7" s="156"/>
      <c r="H7" s="156"/>
      <c r="I7" s="156"/>
      <c r="J7" s="156"/>
      <c r="K7" s="156"/>
      <c r="L7" s="156"/>
      <c r="M7" s="156"/>
      <c r="N7" s="156"/>
      <c r="O7" s="157"/>
      <c r="P7" s="157"/>
      <c r="Q7" s="50"/>
      <c r="R7" s="31"/>
      <c r="S7" s="144" t="s">
        <v>5</v>
      </c>
      <c r="T7" s="144"/>
      <c r="U7" s="144"/>
      <c r="V7" s="144"/>
      <c r="W7" s="155">
        <v>4</v>
      </c>
      <c r="X7" s="156"/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7"/>
      <c r="AN7" s="157"/>
      <c r="AO7" s="157"/>
    </row>
    <row r="8" spans="1:41" s="29" customFormat="1" ht="15" customHeight="1" x14ac:dyDescent="0.25">
      <c r="A8" s="312" t="s">
        <v>163</v>
      </c>
      <c r="B8" s="313"/>
      <c r="C8" s="313"/>
      <c r="D8" s="313"/>
      <c r="E8" s="313"/>
      <c r="F8" s="313"/>
      <c r="G8" s="313"/>
      <c r="H8" s="313"/>
      <c r="I8" s="313"/>
      <c r="J8" s="313"/>
      <c r="K8" s="314"/>
      <c r="L8" s="334"/>
      <c r="M8" s="334"/>
      <c r="N8" s="334"/>
      <c r="O8" s="313"/>
      <c r="P8" s="313"/>
      <c r="Q8" s="50"/>
      <c r="R8" s="31"/>
      <c r="S8" s="285" t="s">
        <v>163</v>
      </c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158"/>
      <c r="AH8" s="290"/>
      <c r="AI8" s="290"/>
      <c r="AJ8" s="290"/>
      <c r="AK8" s="290"/>
      <c r="AL8" s="290"/>
      <c r="AM8" s="289"/>
      <c r="AN8" s="289"/>
      <c r="AO8" s="289"/>
    </row>
    <row r="9" spans="1:41" s="29" customFormat="1" ht="15" customHeight="1" x14ac:dyDescent="0.25">
      <c r="A9" s="201" t="s">
        <v>6</v>
      </c>
      <c r="B9" s="201"/>
      <c r="C9" s="201"/>
      <c r="D9" s="201"/>
      <c r="E9" s="201"/>
      <c r="F9" s="202">
        <f>VLOOKUP(A9,P8010data!A:P,7,FALSE)</f>
        <v>0</v>
      </c>
      <c r="G9" s="201"/>
      <c r="H9" s="201"/>
      <c r="I9" s="201"/>
      <c r="J9" s="201"/>
      <c r="K9" s="203"/>
      <c r="L9" s="201"/>
      <c r="M9" s="201"/>
      <c r="N9" s="201"/>
      <c r="O9" s="201"/>
      <c r="P9" s="201"/>
      <c r="Q9" s="48"/>
      <c r="R9" s="31"/>
      <c r="S9" s="146" t="s">
        <v>6</v>
      </c>
      <c r="T9" s="146"/>
      <c r="U9" s="146"/>
      <c r="V9" s="146"/>
      <c r="W9" s="146"/>
      <c r="X9" s="146"/>
      <c r="Y9" s="147">
        <v>0</v>
      </c>
      <c r="Z9" s="146"/>
      <c r="AA9" s="146"/>
      <c r="AB9" s="146"/>
      <c r="AC9" s="146"/>
      <c r="AD9" s="146"/>
      <c r="AE9" s="146"/>
      <c r="AF9" s="146"/>
      <c r="AG9" s="148"/>
      <c r="AH9" s="146"/>
      <c r="AI9" s="146"/>
      <c r="AJ9" s="146"/>
      <c r="AK9" s="146"/>
      <c r="AL9" s="146"/>
      <c r="AM9" s="145"/>
      <c r="AN9" s="145"/>
      <c r="AO9" s="145"/>
    </row>
    <row r="10" spans="1:41" s="29" customFormat="1" ht="10.5" hidden="1" customHeight="1" x14ac:dyDescent="0.25">
      <c r="A10" s="146" t="s">
        <v>164</v>
      </c>
      <c r="B10" s="146"/>
      <c r="C10" s="146"/>
      <c r="D10" s="146"/>
      <c r="E10" s="146"/>
      <c r="F10" s="147">
        <v>1</v>
      </c>
      <c r="G10" s="146"/>
      <c r="H10" s="146"/>
      <c r="I10" s="146"/>
      <c r="J10" s="146"/>
      <c r="K10" s="148"/>
      <c r="L10" s="149"/>
      <c r="M10" s="149"/>
      <c r="N10" s="149"/>
      <c r="O10" s="146"/>
      <c r="P10" s="146"/>
      <c r="Q10" s="60"/>
      <c r="R10" s="31"/>
      <c r="S10" s="146" t="s">
        <v>164</v>
      </c>
      <c r="T10" s="146"/>
      <c r="U10" s="146"/>
      <c r="V10" s="146"/>
      <c r="W10" s="146"/>
      <c r="X10" s="146"/>
      <c r="Y10" s="147">
        <v>1</v>
      </c>
      <c r="Z10" s="146"/>
      <c r="AA10" s="146"/>
      <c r="AB10" s="146"/>
      <c r="AC10" s="146"/>
      <c r="AD10" s="146"/>
      <c r="AE10" s="146"/>
      <c r="AF10" s="146"/>
      <c r="AG10" s="148"/>
      <c r="AH10" s="149"/>
      <c r="AI10" s="149"/>
      <c r="AJ10" s="149"/>
      <c r="AK10" s="149"/>
      <c r="AL10" s="149"/>
      <c r="AM10" s="151"/>
      <c r="AN10" s="151"/>
      <c r="AO10" s="151"/>
    </row>
    <row r="11" spans="1:41" s="29" customFormat="1" ht="10.5" hidden="1" customHeight="1" x14ac:dyDescent="0.25">
      <c r="A11" s="151" t="s">
        <v>165</v>
      </c>
      <c r="B11" s="151"/>
      <c r="C11" s="151"/>
      <c r="D11" s="151"/>
      <c r="E11" s="151"/>
      <c r="F11" s="152">
        <v>2</v>
      </c>
      <c r="G11" s="151"/>
      <c r="H11" s="151"/>
      <c r="I11" s="151"/>
      <c r="J11" s="151"/>
      <c r="K11" s="153"/>
      <c r="L11" s="150"/>
      <c r="M11" s="150"/>
      <c r="N11" s="150"/>
      <c r="O11" s="145"/>
      <c r="P11" s="145"/>
      <c r="Q11" s="60"/>
      <c r="R11" s="31"/>
      <c r="S11" s="151" t="s">
        <v>165</v>
      </c>
      <c r="T11" s="151"/>
      <c r="U11" s="151"/>
      <c r="V11" s="151"/>
      <c r="W11" s="151"/>
      <c r="X11" s="151"/>
      <c r="Y11" s="152">
        <v>2</v>
      </c>
      <c r="Z11" s="151"/>
      <c r="AA11" s="151"/>
      <c r="AB11" s="151"/>
      <c r="AC11" s="151"/>
      <c r="AD11" s="151"/>
      <c r="AE11" s="151"/>
      <c r="AF11" s="151"/>
      <c r="AG11" s="153"/>
      <c r="AH11" s="154"/>
      <c r="AI11" s="150"/>
      <c r="AJ11" s="150"/>
      <c r="AK11" s="150"/>
      <c r="AL11" s="150"/>
      <c r="AM11" s="145"/>
      <c r="AN11" s="145"/>
      <c r="AO11" s="145"/>
    </row>
    <row r="12" spans="1:41" s="29" customFormat="1" ht="10.5" hidden="1" customHeight="1" x14ac:dyDescent="0.25">
      <c r="A12" s="151" t="s">
        <v>166</v>
      </c>
      <c r="B12" s="151"/>
      <c r="C12" s="151"/>
      <c r="D12" s="151"/>
      <c r="E12" s="151"/>
      <c r="F12" s="152">
        <v>3</v>
      </c>
      <c r="G12" s="151"/>
      <c r="H12" s="151"/>
      <c r="I12" s="151"/>
      <c r="J12" s="151"/>
      <c r="K12" s="153"/>
      <c r="L12" s="154"/>
      <c r="M12" s="154"/>
      <c r="N12" s="154"/>
      <c r="O12" s="151"/>
      <c r="P12" s="151"/>
      <c r="Q12" s="60"/>
      <c r="R12" s="31"/>
      <c r="S12" s="151" t="s">
        <v>166</v>
      </c>
      <c r="T12" s="151"/>
      <c r="U12" s="151"/>
      <c r="V12" s="151"/>
      <c r="W12" s="151"/>
      <c r="X12" s="151"/>
      <c r="Y12" s="152">
        <v>3</v>
      </c>
      <c r="Z12" s="151"/>
      <c r="AA12" s="151"/>
      <c r="AB12" s="151"/>
      <c r="AC12" s="151"/>
      <c r="AD12" s="151"/>
      <c r="AE12" s="151"/>
      <c r="AF12" s="151"/>
      <c r="AG12" s="153"/>
      <c r="AH12" s="154"/>
      <c r="AI12" s="154"/>
      <c r="AJ12" s="154"/>
      <c r="AK12" s="154"/>
      <c r="AL12" s="154"/>
      <c r="AM12" s="151"/>
      <c r="AN12" s="151"/>
      <c r="AO12" s="151"/>
    </row>
    <row r="13" spans="1:41" s="29" customFormat="1" ht="10.5" hidden="1" customHeight="1" x14ac:dyDescent="0.25">
      <c r="A13" s="151" t="s">
        <v>167</v>
      </c>
      <c r="B13" s="151"/>
      <c r="C13" s="151"/>
      <c r="D13" s="151"/>
      <c r="E13" s="151"/>
      <c r="F13" s="152">
        <v>4</v>
      </c>
      <c r="G13" s="151"/>
      <c r="H13" s="151"/>
      <c r="I13" s="151"/>
      <c r="J13" s="151"/>
      <c r="K13" s="153"/>
      <c r="L13" s="150"/>
      <c r="M13" s="150"/>
      <c r="N13" s="150"/>
      <c r="O13" s="145"/>
      <c r="P13" s="145"/>
      <c r="Q13" s="60"/>
      <c r="R13" s="31"/>
      <c r="S13" s="151" t="s">
        <v>167</v>
      </c>
      <c r="T13" s="151"/>
      <c r="U13" s="151"/>
      <c r="V13" s="151"/>
      <c r="W13" s="151"/>
      <c r="X13" s="151"/>
      <c r="Y13" s="152">
        <v>4</v>
      </c>
      <c r="Z13" s="151"/>
      <c r="AA13" s="151"/>
      <c r="AB13" s="151"/>
      <c r="AC13" s="151"/>
      <c r="AD13" s="151"/>
      <c r="AE13" s="151"/>
      <c r="AF13" s="151"/>
      <c r="AG13" s="153"/>
      <c r="AH13" s="154"/>
      <c r="AI13" s="150"/>
      <c r="AJ13" s="150"/>
      <c r="AK13" s="150"/>
      <c r="AL13" s="150"/>
      <c r="AM13" s="145"/>
      <c r="AN13" s="145"/>
      <c r="AO13" s="145"/>
    </row>
    <row r="14" spans="1:41" s="29" customFormat="1" ht="10.5" hidden="1" customHeight="1" x14ac:dyDescent="0.25">
      <c r="A14" s="151" t="s">
        <v>168</v>
      </c>
      <c r="B14" s="151"/>
      <c r="C14" s="151"/>
      <c r="D14" s="151"/>
      <c r="E14" s="151"/>
      <c r="F14" s="152">
        <v>5</v>
      </c>
      <c r="G14" s="151"/>
      <c r="H14" s="151"/>
      <c r="I14" s="151"/>
      <c r="J14" s="151"/>
      <c r="K14" s="153"/>
      <c r="L14" s="154"/>
      <c r="M14" s="154"/>
      <c r="N14" s="154"/>
      <c r="O14" s="151"/>
      <c r="P14" s="151"/>
      <c r="Q14" s="60"/>
      <c r="R14" s="31"/>
      <c r="S14" s="151" t="s">
        <v>168</v>
      </c>
      <c r="T14" s="151"/>
      <c r="U14" s="151"/>
      <c r="V14" s="151"/>
      <c r="W14" s="151"/>
      <c r="X14" s="151"/>
      <c r="Y14" s="152">
        <v>5</v>
      </c>
      <c r="Z14" s="151"/>
      <c r="AA14" s="151"/>
      <c r="AB14" s="151"/>
      <c r="AC14" s="151"/>
      <c r="AD14" s="151"/>
      <c r="AE14" s="151"/>
      <c r="AF14" s="151"/>
      <c r="AG14" s="153"/>
      <c r="AH14" s="154"/>
      <c r="AI14" s="154"/>
      <c r="AJ14" s="154"/>
      <c r="AK14" s="154"/>
      <c r="AL14" s="154"/>
      <c r="AM14" s="151"/>
      <c r="AN14" s="151"/>
      <c r="AO14" s="151"/>
    </row>
    <row r="15" spans="1:41" s="29" customFormat="1" ht="10.5" hidden="1" customHeight="1" x14ac:dyDescent="0.25">
      <c r="A15" s="151" t="s">
        <v>169</v>
      </c>
      <c r="B15" s="151"/>
      <c r="C15" s="151"/>
      <c r="D15" s="151"/>
      <c r="E15" s="151"/>
      <c r="F15" s="152">
        <v>6</v>
      </c>
      <c r="G15" s="151"/>
      <c r="H15" s="151"/>
      <c r="I15" s="151"/>
      <c r="J15" s="151"/>
      <c r="K15" s="153"/>
      <c r="L15" s="150"/>
      <c r="M15" s="150"/>
      <c r="N15" s="150"/>
      <c r="O15" s="145"/>
      <c r="P15" s="145"/>
      <c r="Q15" s="60"/>
      <c r="R15" s="31"/>
      <c r="S15" s="151" t="s">
        <v>169</v>
      </c>
      <c r="T15" s="151"/>
      <c r="U15" s="151"/>
      <c r="V15" s="151"/>
      <c r="W15" s="151"/>
      <c r="X15" s="151"/>
      <c r="Y15" s="152">
        <v>6</v>
      </c>
      <c r="Z15" s="151"/>
      <c r="AA15" s="151"/>
      <c r="AB15" s="151"/>
      <c r="AC15" s="151"/>
      <c r="AD15" s="151"/>
      <c r="AE15" s="151"/>
      <c r="AF15" s="151"/>
      <c r="AG15" s="153"/>
      <c r="AH15" s="154"/>
      <c r="AI15" s="150"/>
      <c r="AJ15" s="150"/>
      <c r="AK15" s="150"/>
      <c r="AL15" s="150"/>
      <c r="AM15" s="145"/>
      <c r="AN15" s="145"/>
      <c r="AO15" s="145"/>
    </row>
    <row r="16" spans="1:41" s="29" customFormat="1" ht="10.5" hidden="1" customHeight="1" x14ac:dyDescent="0.25">
      <c r="A16" s="151" t="s">
        <v>170</v>
      </c>
      <c r="B16" s="151"/>
      <c r="C16" s="151"/>
      <c r="D16" s="151"/>
      <c r="E16" s="151"/>
      <c r="F16" s="152">
        <v>7</v>
      </c>
      <c r="G16" s="151"/>
      <c r="H16" s="151"/>
      <c r="I16" s="151"/>
      <c r="J16" s="151"/>
      <c r="K16" s="153"/>
      <c r="L16" s="154"/>
      <c r="M16" s="154"/>
      <c r="N16" s="154"/>
      <c r="O16" s="151"/>
      <c r="P16" s="151"/>
      <c r="Q16" s="60"/>
      <c r="R16" s="31"/>
      <c r="S16" s="151" t="s">
        <v>170</v>
      </c>
      <c r="T16" s="151"/>
      <c r="U16" s="151"/>
      <c r="V16" s="151"/>
      <c r="W16" s="151"/>
      <c r="X16" s="151"/>
      <c r="Y16" s="152">
        <v>7</v>
      </c>
      <c r="Z16" s="151"/>
      <c r="AA16" s="151"/>
      <c r="AB16" s="151"/>
      <c r="AC16" s="151"/>
      <c r="AD16" s="151"/>
      <c r="AE16" s="151"/>
      <c r="AF16" s="151"/>
      <c r="AG16" s="153"/>
      <c r="AH16" s="154"/>
      <c r="AI16" s="154"/>
      <c r="AJ16" s="154"/>
      <c r="AK16" s="154"/>
      <c r="AL16" s="154"/>
      <c r="AM16" s="151"/>
      <c r="AN16" s="151"/>
      <c r="AO16" s="151"/>
    </row>
    <row r="17" spans="1:41" s="29" customFormat="1" ht="10.5" hidden="1" customHeight="1" x14ac:dyDescent="0.25">
      <c r="A17" s="144" t="s">
        <v>171</v>
      </c>
      <c r="B17" s="144"/>
      <c r="C17" s="144"/>
      <c r="D17" s="144"/>
      <c r="E17" s="144"/>
      <c r="F17" s="155">
        <v>8</v>
      </c>
      <c r="G17" s="157"/>
      <c r="H17" s="157"/>
      <c r="I17" s="157"/>
      <c r="J17" s="157"/>
      <c r="K17" s="156"/>
      <c r="L17" s="159"/>
      <c r="M17" s="159"/>
      <c r="N17" s="159"/>
      <c r="O17" s="157"/>
      <c r="P17" s="157"/>
      <c r="Q17" s="60"/>
      <c r="R17" s="31"/>
      <c r="S17" s="144" t="s">
        <v>171</v>
      </c>
      <c r="T17" s="144"/>
      <c r="U17" s="144"/>
      <c r="V17" s="144"/>
      <c r="W17" s="144"/>
      <c r="X17" s="144"/>
      <c r="Y17" s="155">
        <v>8</v>
      </c>
      <c r="Z17" s="157"/>
      <c r="AA17" s="157"/>
      <c r="AB17" s="157"/>
      <c r="AC17" s="157"/>
      <c r="AD17" s="157"/>
      <c r="AE17" s="157"/>
      <c r="AF17" s="157"/>
      <c r="AG17" s="156"/>
      <c r="AH17" s="159"/>
      <c r="AI17" s="159"/>
      <c r="AJ17" s="159"/>
      <c r="AK17" s="159"/>
      <c r="AL17" s="159"/>
      <c r="AM17" s="157"/>
      <c r="AN17" s="157"/>
      <c r="AO17" s="157"/>
    </row>
    <row r="18" spans="1:41" s="29" customFormat="1" ht="15" customHeight="1" x14ac:dyDescent="0.25">
      <c r="A18" s="305" t="s">
        <v>172</v>
      </c>
      <c r="B18" s="306"/>
      <c r="C18" s="306"/>
      <c r="D18" s="306"/>
      <c r="E18" s="306"/>
      <c r="F18" s="306"/>
      <c r="G18" s="306"/>
      <c r="H18" s="306"/>
      <c r="I18" s="306"/>
      <c r="J18" s="306"/>
      <c r="K18" s="309"/>
      <c r="L18" s="310"/>
      <c r="M18" s="310"/>
      <c r="N18" s="310"/>
      <c r="O18" s="306"/>
      <c r="P18" s="306"/>
      <c r="Q18" s="48"/>
      <c r="R18" s="31"/>
      <c r="S18" s="285" t="s">
        <v>172</v>
      </c>
      <c r="T18" s="289"/>
      <c r="U18" s="289"/>
      <c r="V18" s="289"/>
      <c r="W18" s="289"/>
      <c r="X18" s="289"/>
      <c r="Y18" s="289"/>
      <c r="Z18" s="289"/>
      <c r="AA18" s="289"/>
      <c r="AB18" s="289"/>
      <c r="AC18" s="289"/>
      <c r="AD18" s="289"/>
      <c r="AE18" s="289"/>
      <c r="AF18" s="289"/>
      <c r="AG18" s="291"/>
      <c r="AH18" s="292"/>
      <c r="AI18" s="292"/>
      <c r="AJ18" s="292"/>
      <c r="AK18" s="292"/>
      <c r="AL18" s="292"/>
      <c r="AM18" s="289"/>
      <c r="AN18" s="289"/>
      <c r="AO18" s="289"/>
    </row>
    <row r="19" spans="1:41" s="29" customFormat="1" ht="15" customHeight="1" x14ac:dyDescent="0.25">
      <c r="A19" s="205" t="s">
        <v>6</v>
      </c>
      <c r="B19" s="205"/>
      <c r="C19" s="205"/>
      <c r="D19" s="205"/>
      <c r="E19" s="205"/>
      <c r="F19" s="205"/>
      <c r="G19" s="206">
        <f>VLOOKUP(A19,P8010data!A:P,8,FALSE)</f>
        <v>0</v>
      </c>
      <c r="H19" s="205"/>
      <c r="I19" s="205"/>
      <c r="J19" s="205"/>
      <c r="K19" s="205"/>
      <c r="L19" s="208"/>
      <c r="M19" s="208"/>
      <c r="N19" s="208"/>
      <c r="O19" s="205"/>
      <c r="P19" s="205"/>
      <c r="Q19" s="48"/>
      <c r="R19" s="31"/>
      <c r="S19" s="146" t="s">
        <v>6</v>
      </c>
      <c r="T19" s="146"/>
      <c r="U19" s="146"/>
      <c r="V19" s="146"/>
      <c r="W19" s="146"/>
      <c r="X19" s="146"/>
      <c r="Y19" s="146"/>
      <c r="Z19" s="146"/>
      <c r="AA19" s="147">
        <v>0</v>
      </c>
      <c r="AB19" s="146"/>
      <c r="AC19" s="146"/>
      <c r="AD19" s="146"/>
      <c r="AE19" s="146"/>
      <c r="AF19" s="146"/>
      <c r="AG19" s="146"/>
      <c r="AH19" s="149"/>
      <c r="AI19" s="150"/>
      <c r="AJ19" s="150"/>
      <c r="AK19" s="150"/>
      <c r="AL19" s="150"/>
      <c r="AM19" s="145"/>
      <c r="AN19" s="145"/>
      <c r="AO19" s="145"/>
    </row>
    <row r="20" spans="1:41" s="29" customFormat="1" ht="10.5" hidden="1" customHeight="1" x14ac:dyDescent="0.25">
      <c r="A20" s="146" t="s">
        <v>115</v>
      </c>
      <c r="B20" s="146"/>
      <c r="C20" s="146"/>
      <c r="D20" s="146"/>
      <c r="E20" s="146"/>
      <c r="F20" s="146"/>
      <c r="G20" s="147">
        <v>1</v>
      </c>
      <c r="H20" s="146"/>
      <c r="I20" s="146"/>
      <c r="J20" s="146"/>
      <c r="K20" s="146"/>
      <c r="L20" s="149"/>
      <c r="M20" s="149"/>
      <c r="N20" s="149"/>
      <c r="O20" s="146"/>
      <c r="P20" s="146"/>
      <c r="Q20" s="60"/>
      <c r="R20" s="31"/>
      <c r="S20" s="151" t="s">
        <v>115</v>
      </c>
      <c r="T20" s="151"/>
      <c r="U20" s="151"/>
      <c r="V20" s="151"/>
      <c r="W20" s="151"/>
      <c r="X20" s="151"/>
      <c r="Y20" s="151"/>
      <c r="Z20" s="151"/>
      <c r="AA20" s="152">
        <v>1</v>
      </c>
      <c r="AB20" s="151"/>
      <c r="AC20" s="151"/>
      <c r="AD20" s="151"/>
      <c r="AE20" s="151"/>
      <c r="AF20" s="151"/>
      <c r="AG20" s="151"/>
      <c r="AH20" s="154"/>
      <c r="AI20" s="154"/>
      <c r="AJ20" s="154"/>
      <c r="AK20" s="154"/>
      <c r="AL20" s="154"/>
      <c r="AM20" s="151"/>
      <c r="AN20" s="151"/>
      <c r="AO20" s="151"/>
    </row>
    <row r="21" spans="1:41" s="29" customFormat="1" ht="10.5" hidden="1" customHeight="1" x14ac:dyDescent="0.25">
      <c r="A21" s="151" t="s">
        <v>165</v>
      </c>
      <c r="B21" s="151"/>
      <c r="C21" s="151"/>
      <c r="D21" s="151"/>
      <c r="E21" s="151"/>
      <c r="F21" s="151"/>
      <c r="G21" s="152">
        <v>2</v>
      </c>
      <c r="H21" s="151"/>
      <c r="I21" s="151"/>
      <c r="J21" s="151"/>
      <c r="K21" s="151"/>
      <c r="L21" s="150"/>
      <c r="M21" s="150"/>
      <c r="N21" s="150"/>
      <c r="O21" s="145"/>
      <c r="P21" s="145"/>
      <c r="Q21" s="60"/>
      <c r="R21" s="31"/>
      <c r="S21" s="151" t="s">
        <v>165</v>
      </c>
      <c r="T21" s="151"/>
      <c r="U21" s="151"/>
      <c r="V21" s="151"/>
      <c r="W21" s="151"/>
      <c r="X21" s="151"/>
      <c r="Y21" s="151"/>
      <c r="Z21" s="151"/>
      <c r="AA21" s="152">
        <v>2</v>
      </c>
      <c r="AB21" s="151"/>
      <c r="AC21" s="151"/>
      <c r="AD21" s="151"/>
      <c r="AE21" s="151"/>
      <c r="AF21" s="151"/>
      <c r="AG21" s="151"/>
      <c r="AH21" s="154"/>
      <c r="AI21" s="150"/>
      <c r="AJ21" s="150"/>
      <c r="AK21" s="150"/>
      <c r="AL21" s="150"/>
      <c r="AM21" s="145"/>
      <c r="AN21" s="145"/>
      <c r="AO21" s="145"/>
    </row>
    <row r="22" spans="1:41" s="29" customFormat="1" ht="10.5" hidden="1" customHeight="1" x14ac:dyDescent="0.25">
      <c r="A22" s="151" t="s">
        <v>173</v>
      </c>
      <c r="B22" s="151"/>
      <c r="C22" s="151"/>
      <c r="D22" s="151"/>
      <c r="E22" s="151"/>
      <c r="F22" s="151"/>
      <c r="G22" s="152">
        <v>3</v>
      </c>
      <c r="H22" s="151"/>
      <c r="I22" s="151"/>
      <c r="J22" s="151"/>
      <c r="K22" s="151"/>
      <c r="L22" s="160"/>
      <c r="M22" s="160"/>
      <c r="N22" s="160"/>
      <c r="O22" s="151"/>
      <c r="P22" s="151"/>
      <c r="Q22" s="60"/>
      <c r="R22" s="31"/>
      <c r="S22" s="151" t="s">
        <v>173</v>
      </c>
      <c r="T22" s="151"/>
      <c r="U22" s="151"/>
      <c r="V22" s="151"/>
      <c r="W22" s="151"/>
      <c r="X22" s="151"/>
      <c r="Y22" s="151"/>
      <c r="Z22" s="151"/>
      <c r="AA22" s="152">
        <v>3</v>
      </c>
      <c r="AB22" s="151"/>
      <c r="AC22" s="151"/>
      <c r="AD22" s="151"/>
      <c r="AE22" s="151"/>
      <c r="AF22" s="151"/>
      <c r="AG22" s="151"/>
      <c r="AH22" s="160"/>
      <c r="AI22" s="160"/>
      <c r="AJ22" s="160"/>
      <c r="AK22" s="160"/>
      <c r="AL22" s="160"/>
      <c r="AM22" s="151"/>
      <c r="AN22" s="151"/>
      <c r="AO22" s="151"/>
    </row>
    <row r="23" spans="1:41" s="29" customFormat="1" ht="10.5" hidden="1" customHeight="1" x14ac:dyDescent="0.25">
      <c r="A23" s="151" t="s">
        <v>167</v>
      </c>
      <c r="B23" s="151"/>
      <c r="C23" s="151"/>
      <c r="D23" s="151"/>
      <c r="E23" s="151"/>
      <c r="F23" s="151"/>
      <c r="G23" s="152">
        <v>4</v>
      </c>
      <c r="H23" s="151"/>
      <c r="I23" s="151"/>
      <c r="J23" s="151"/>
      <c r="K23" s="151"/>
      <c r="L23" s="161"/>
      <c r="M23" s="161"/>
      <c r="N23" s="161"/>
      <c r="O23" s="145"/>
      <c r="P23" s="145"/>
      <c r="Q23" s="60"/>
      <c r="R23" s="31"/>
      <c r="S23" s="151" t="s">
        <v>167</v>
      </c>
      <c r="T23" s="151"/>
      <c r="U23" s="151"/>
      <c r="V23" s="151"/>
      <c r="W23" s="151"/>
      <c r="X23" s="151"/>
      <c r="Y23" s="151"/>
      <c r="Z23" s="151"/>
      <c r="AA23" s="152">
        <v>4</v>
      </c>
      <c r="AB23" s="151"/>
      <c r="AC23" s="151"/>
      <c r="AD23" s="151"/>
      <c r="AE23" s="151"/>
      <c r="AF23" s="151"/>
      <c r="AG23" s="151"/>
      <c r="AH23" s="160"/>
      <c r="AI23" s="161"/>
      <c r="AJ23" s="161"/>
      <c r="AK23" s="161"/>
      <c r="AL23" s="161"/>
      <c r="AM23" s="145"/>
      <c r="AN23" s="145"/>
      <c r="AO23" s="145"/>
    </row>
    <row r="24" spans="1:41" s="29" customFormat="1" ht="10.5" hidden="1" customHeight="1" x14ac:dyDescent="0.25">
      <c r="A24" s="151" t="s">
        <v>168</v>
      </c>
      <c r="B24" s="151"/>
      <c r="C24" s="151"/>
      <c r="D24" s="151"/>
      <c r="E24" s="151"/>
      <c r="F24" s="151"/>
      <c r="G24" s="152">
        <v>5</v>
      </c>
      <c r="H24" s="151"/>
      <c r="I24" s="151"/>
      <c r="J24" s="151"/>
      <c r="K24" s="151"/>
      <c r="L24" s="160"/>
      <c r="M24" s="160"/>
      <c r="N24" s="160"/>
      <c r="O24" s="151"/>
      <c r="P24" s="151"/>
      <c r="Q24" s="60"/>
      <c r="R24" s="31"/>
      <c r="S24" s="151" t="s">
        <v>168</v>
      </c>
      <c r="T24" s="151"/>
      <c r="U24" s="151"/>
      <c r="V24" s="151"/>
      <c r="W24" s="151"/>
      <c r="X24" s="151"/>
      <c r="Y24" s="151"/>
      <c r="Z24" s="151"/>
      <c r="AA24" s="152">
        <v>5</v>
      </c>
      <c r="AB24" s="151"/>
      <c r="AC24" s="151"/>
      <c r="AD24" s="151"/>
      <c r="AE24" s="151"/>
      <c r="AF24" s="151"/>
      <c r="AG24" s="151"/>
      <c r="AH24" s="160"/>
      <c r="AI24" s="160"/>
      <c r="AJ24" s="160"/>
      <c r="AK24" s="160"/>
      <c r="AL24" s="160"/>
      <c r="AM24" s="151"/>
      <c r="AN24" s="151"/>
      <c r="AO24" s="151"/>
    </row>
    <row r="25" spans="1:41" s="29" customFormat="1" ht="10.5" hidden="1" customHeight="1" x14ac:dyDescent="0.25">
      <c r="A25" s="151" t="s">
        <v>169</v>
      </c>
      <c r="B25" s="151"/>
      <c r="C25" s="151"/>
      <c r="D25" s="151"/>
      <c r="E25" s="151"/>
      <c r="F25" s="151"/>
      <c r="G25" s="152">
        <v>6</v>
      </c>
      <c r="H25" s="151"/>
      <c r="I25" s="151"/>
      <c r="J25" s="151"/>
      <c r="K25" s="151"/>
      <c r="L25" s="161"/>
      <c r="M25" s="161"/>
      <c r="N25" s="161"/>
      <c r="O25" s="145"/>
      <c r="P25" s="145"/>
      <c r="Q25" s="60"/>
      <c r="R25" s="31"/>
      <c r="S25" s="151" t="s">
        <v>169</v>
      </c>
      <c r="T25" s="151"/>
      <c r="U25" s="151"/>
      <c r="V25" s="151"/>
      <c r="W25" s="151"/>
      <c r="X25" s="151"/>
      <c r="Y25" s="151"/>
      <c r="Z25" s="151"/>
      <c r="AA25" s="152">
        <v>6</v>
      </c>
      <c r="AB25" s="151"/>
      <c r="AC25" s="151"/>
      <c r="AD25" s="151"/>
      <c r="AE25" s="151"/>
      <c r="AF25" s="151"/>
      <c r="AG25" s="151"/>
      <c r="AH25" s="162"/>
      <c r="AI25" s="161"/>
      <c r="AJ25" s="161"/>
      <c r="AK25" s="161"/>
      <c r="AL25" s="161"/>
      <c r="AM25" s="145"/>
      <c r="AN25" s="145"/>
      <c r="AO25" s="145"/>
    </row>
    <row r="26" spans="1:41" s="29" customFormat="1" ht="10.5" hidden="1" customHeight="1" x14ac:dyDescent="0.25">
      <c r="A26" s="151" t="s">
        <v>170</v>
      </c>
      <c r="B26" s="151"/>
      <c r="C26" s="151"/>
      <c r="D26" s="151"/>
      <c r="E26" s="151"/>
      <c r="F26" s="151"/>
      <c r="G26" s="152">
        <v>7</v>
      </c>
      <c r="H26" s="151"/>
      <c r="I26" s="151"/>
      <c r="J26" s="151"/>
      <c r="K26" s="151"/>
      <c r="L26" s="160"/>
      <c r="M26" s="160"/>
      <c r="N26" s="160"/>
      <c r="O26" s="151"/>
      <c r="P26" s="151"/>
      <c r="Q26" s="60"/>
      <c r="R26" s="31"/>
      <c r="S26" s="151" t="s">
        <v>170</v>
      </c>
      <c r="T26" s="151"/>
      <c r="U26" s="151"/>
      <c r="V26" s="151"/>
      <c r="W26" s="151"/>
      <c r="X26" s="151"/>
      <c r="Y26" s="151"/>
      <c r="Z26" s="151"/>
      <c r="AA26" s="152">
        <v>7</v>
      </c>
      <c r="AB26" s="151"/>
      <c r="AC26" s="151"/>
      <c r="AD26" s="151"/>
      <c r="AE26" s="151"/>
      <c r="AF26" s="151"/>
      <c r="AG26" s="151"/>
      <c r="AH26" s="160"/>
      <c r="AI26" s="160"/>
      <c r="AJ26" s="160"/>
      <c r="AK26" s="160"/>
      <c r="AL26" s="160"/>
      <c r="AM26" s="151"/>
      <c r="AN26" s="151"/>
      <c r="AO26" s="151"/>
    </row>
    <row r="27" spans="1:41" s="29" customFormat="1" ht="10.5" hidden="1" customHeight="1" x14ac:dyDescent="0.25">
      <c r="A27" s="157" t="s">
        <v>171</v>
      </c>
      <c r="B27" s="151"/>
      <c r="C27" s="151"/>
      <c r="D27" s="151"/>
      <c r="E27" s="151"/>
      <c r="F27" s="151"/>
      <c r="G27" s="152">
        <v>8</v>
      </c>
      <c r="H27" s="151"/>
      <c r="I27" s="151"/>
      <c r="J27" s="151"/>
      <c r="K27" s="151"/>
      <c r="L27" s="160"/>
      <c r="M27" s="160"/>
      <c r="N27" s="160"/>
      <c r="O27" s="151"/>
      <c r="P27" s="151"/>
      <c r="Q27" s="60"/>
      <c r="R27" s="31"/>
      <c r="S27" s="157" t="s">
        <v>171</v>
      </c>
      <c r="T27" s="151"/>
      <c r="U27" s="151"/>
      <c r="V27" s="151"/>
      <c r="W27" s="151"/>
      <c r="X27" s="151"/>
      <c r="Y27" s="151"/>
      <c r="Z27" s="151"/>
      <c r="AA27" s="152">
        <v>8</v>
      </c>
      <c r="AB27" s="151"/>
      <c r="AC27" s="151"/>
      <c r="AD27" s="151"/>
      <c r="AE27" s="151"/>
      <c r="AF27" s="151"/>
      <c r="AG27" s="151"/>
      <c r="AH27" s="160"/>
      <c r="AI27" s="160"/>
      <c r="AJ27" s="160"/>
      <c r="AK27" s="160"/>
      <c r="AL27" s="160"/>
      <c r="AM27" s="151"/>
      <c r="AN27" s="151"/>
      <c r="AO27" s="151"/>
    </row>
    <row r="28" spans="1:41" s="29" customFormat="1" ht="10.5" hidden="1" customHeight="1" x14ac:dyDescent="0.25">
      <c r="A28" s="157" t="s">
        <v>290</v>
      </c>
      <c r="B28" s="144"/>
      <c r="C28" s="144"/>
      <c r="D28" s="144"/>
      <c r="E28" s="144"/>
      <c r="F28" s="144"/>
      <c r="G28" s="155">
        <v>9</v>
      </c>
      <c r="H28" s="157"/>
      <c r="I28" s="157"/>
      <c r="J28" s="157"/>
      <c r="K28" s="157"/>
      <c r="L28" s="162"/>
      <c r="M28" s="162"/>
      <c r="N28" s="162"/>
      <c r="O28" s="157"/>
      <c r="P28" s="157"/>
      <c r="Q28" s="60"/>
      <c r="R28" s="31"/>
      <c r="S28" s="157" t="s">
        <v>290</v>
      </c>
      <c r="T28" s="144"/>
      <c r="U28" s="144"/>
      <c r="V28" s="144"/>
      <c r="W28" s="144"/>
      <c r="X28" s="144"/>
      <c r="Y28" s="144"/>
      <c r="Z28" s="144"/>
      <c r="AA28" s="155">
        <v>9</v>
      </c>
      <c r="AB28" s="157"/>
      <c r="AC28" s="157"/>
      <c r="AD28" s="157"/>
      <c r="AE28" s="157"/>
      <c r="AF28" s="157"/>
      <c r="AG28" s="157"/>
      <c r="AH28" s="162"/>
      <c r="AI28" s="162"/>
      <c r="AJ28" s="162"/>
      <c r="AK28" s="162"/>
      <c r="AL28" s="162"/>
      <c r="AM28" s="157"/>
      <c r="AN28" s="157"/>
      <c r="AO28" s="157"/>
    </row>
    <row r="29" spans="1:41" s="29" customFormat="1" ht="15" customHeight="1" x14ac:dyDescent="0.25">
      <c r="A29" s="305" t="s">
        <v>174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9"/>
      <c r="L29" s="310"/>
      <c r="M29" s="310"/>
      <c r="N29" s="310"/>
      <c r="O29" s="306"/>
      <c r="P29" s="306"/>
      <c r="Q29" s="48"/>
      <c r="R29" s="31"/>
      <c r="S29" s="285" t="s">
        <v>174</v>
      </c>
      <c r="T29" s="289"/>
      <c r="U29" s="289"/>
      <c r="V29" s="289"/>
      <c r="W29" s="289"/>
      <c r="X29" s="289"/>
      <c r="Y29" s="289"/>
      <c r="Z29" s="289"/>
      <c r="AA29" s="289"/>
      <c r="AB29" s="289"/>
      <c r="AC29" s="289"/>
      <c r="AD29" s="289"/>
      <c r="AE29" s="289"/>
      <c r="AF29" s="289"/>
      <c r="AG29" s="291"/>
      <c r="AH29" s="292"/>
      <c r="AI29" s="292"/>
      <c r="AJ29" s="292"/>
      <c r="AK29" s="292"/>
      <c r="AL29" s="292"/>
      <c r="AM29" s="289"/>
      <c r="AN29" s="289"/>
      <c r="AO29" s="289"/>
    </row>
    <row r="30" spans="1:41" s="29" customFormat="1" ht="15" customHeight="1" x14ac:dyDescent="0.25">
      <c r="A30" s="205" t="s">
        <v>6</v>
      </c>
      <c r="B30" s="205"/>
      <c r="C30" s="205"/>
      <c r="D30" s="205"/>
      <c r="E30" s="205"/>
      <c r="F30" s="205"/>
      <c r="G30" s="205"/>
      <c r="H30" s="206">
        <f>VLOOKUP(A30,P8010data!A:P,9,FALSE)</f>
        <v>0</v>
      </c>
      <c r="I30" s="205"/>
      <c r="J30" s="205"/>
      <c r="K30" s="207"/>
      <c r="L30" s="208"/>
      <c r="M30" s="208"/>
      <c r="N30" s="208"/>
      <c r="O30" s="205"/>
      <c r="P30" s="205"/>
      <c r="Q30" s="48"/>
      <c r="R30" s="31"/>
      <c r="S30" s="146" t="s">
        <v>6</v>
      </c>
      <c r="T30" s="146"/>
      <c r="U30" s="146"/>
      <c r="V30" s="146"/>
      <c r="W30" s="146"/>
      <c r="X30" s="146"/>
      <c r="Y30" s="146"/>
      <c r="Z30" s="146"/>
      <c r="AA30" s="146"/>
      <c r="AB30" s="146"/>
      <c r="AC30" s="147">
        <v>0</v>
      </c>
      <c r="AD30" s="146"/>
      <c r="AE30" s="146"/>
      <c r="AF30" s="146"/>
      <c r="AG30" s="148"/>
      <c r="AH30" s="149"/>
      <c r="AI30" s="149"/>
      <c r="AJ30" s="149"/>
      <c r="AK30" s="149"/>
      <c r="AL30" s="149"/>
      <c r="AM30" s="146"/>
      <c r="AN30" s="146"/>
      <c r="AO30" s="146"/>
    </row>
    <row r="31" spans="1:41" s="29" customFormat="1" ht="10.5" hidden="1" customHeight="1" x14ac:dyDescent="0.25">
      <c r="A31" s="146" t="s">
        <v>115</v>
      </c>
      <c r="B31" s="146"/>
      <c r="C31" s="146"/>
      <c r="D31" s="146"/>
      <c r="E31" s="146"/>
      <c r="F31" s="146"/>
      <c r="G31" s="146"/>
      <c r="H31" s="147">
        <v>1</v>
      </c>
      <c r="I31" s="146"/>
      <c r="J31" s="146"/>
      <c r="K31" s="148"/>
      <c r="L31" s="149"/>
      <c r="M31" s="149"/>
      <c r="N31" s="149"/>
      <c r="O31" s="146"/>
      <c r="P31" s="146"/>
      <c r="Q31" s="60"/>
      <c r="R31" s="31"/>
      <c r="S31" s="151" t="s">
        <v>115</v>
      </c>
      <c r="T31" s="151"/>
      <c r="U31" s="151"/>
      <c r="V31" s="151"/>
      <c r="W31" s="151"/>
      <c r="X31" s="151"/>
      <c r="Y31" s="151"/>
      <c r="Z31" s="151"/>
      <c r="AA31" s="151"/>
      <c r="AB31" s="151"/>
      <c r="AC31" s="152">
        <v>1</v>
      </c>
      <c r="AD31" s="151"/>
      <c r="AE31" s="151"/>
      <c r="AF31" s="151"/>
      <c r="AG31" s="153"/>
      <c r="AH31" s="149"/>
      <c r="AI31" s="149"/>
      <c r="AJ31" s="149"/>
      <c r="AK31" s="149"/>
      <c r="AL31" s="149"/>
      <c r="AM31" s="151"/>
      <c r="AN31" s="151"/>
      <c r="AO31" s="151"/>
    </row>
    <row r="32" spans="1:41" s="29" customFormat="1" ht="10.5" hidden="1" customHeight="1" x14ac:dyDescent="0.25">
      <c r="A32" s="151" t="s">
        <v>175</v>
      </c>
      <c r="B32" s="151"/>
      <c r="C32" s="151"/>
      <c r="D32" s="151"/>
      <c r="E32" s="151"/>
      <c r="F32" s="151"/>
      <c r="G32" s="151"/>
      <c r="H32" s="152">
        <v>2</v>
      </c>
      <c r="I32" s="151"/>
      <c r="J32" s="151"/>
      <c r="K32" s="153"/>
      <c r="L32" s="154"/>
      <c r="M32" s="154"/>
      <c r="N32" s="154"/>
      <c r="O32" s="151"/>
      <c r="P32" s="151"/>
      <c r="Q32" s="60"/>
      <c r="R32" s="31"/>
      <c r="S32" s="151" t="s">
        <v>175</v>
      </c>
      <c r="T32" s="151"/>
      <c r="U32" s="151"/>
      <c r="V32" s="151"/>
      <c r="W32" s="151"/>
      <c r="X32" s="151"/>
      <c r="Y32" s="151"/>
      <c r="Z32" s="151"/>
      <c r="AA32" s="151"/>
      <c r="AB32" s="151"/>
      <c r="AC32" s="152">
        <v>2</v>
      </c>
      <c r="AD32" s="151"/>
      <c r="AE32" s="151"/>
      <c r="AF32" s="151"/>
      <c r="AG32" s="153"/>
      <c r="AH32" s="154"/>
      <c r="AI32" s="154"/>
      <c r="AJ32" s="154"/>
      <c r="AK32" s="154"/>
      <c r="AL32" s="154"/>
      <c r="AM32" s="151"/>
      <c r="AN32" s="151"/>
      <c r="AO32" s="151"/>
    </row>
    <row r="33" spans="1:41" s="29" customFormat="1" ht="10.5" hidden="1" customHeight="1" x14ac:dyDescent="0.25">
      <c r="A33" s="151" t="s">
        <v>176</v>
      </c>
      <c r="B33" s="151"/>
      <c r="C33" s="151"/>
      <c r="D33" s="151"/>
      <c r="E33" s="151"/>
      <c r="F33" s="151"/>
      <c r="G33" s="151"/>
      <c r="H33" s="152">
        <v>3</v>
      </c>
      <c r="I33" s="151"/>
      <c r="J33" s="151"/>
      <c r="K33" s="153"/>
      <c r="L33" s="160"/>
      <c r="M33" s="160"/>
      <c r="N33" s="160"/>
      <c r="O33" s="151"/>
      <c r="P33" s="151"/>
      <c r="Q33" s="60"/>
      <c r="R33" s="31"/>
      <c r="S33" s="151" t="s">
        <v>176</v>
      </c>
      <c r="T33" s="151"/>
      <c r="U33" s="151"/>
      <c r="V33" s="151"/>
      <c r="W33" s="151"/>
      <c r="X33" s="151"/>
      <c r="Y33" s="151"/>
      <c r="Z33" s="151"/>
      <c r="AA33" s="151"/>
      <c r="AB33" s="151"/>
      <c r="AC33" s="152">
        <v>3</v>
      </c>
      <c r="AD33" s="151"/>
      <c r="AE33" s="151"/>
      <c r="AF33" s="151"/>
      <c r="AG33" s="153"/>
      <c r="AH33" s="160"/>
      <c r="AI33" s="160"/>
      <c r="AJ33" s="160"/>
      <c r="AK33" s="160"/>
      <c r="AL33" s="160"/>
      <c r="AM33" s="151"/>
      <c r="AN33" s="151"/>
      <c r="AO33" s="151"/>
    </row>
    <row r="34" spans="1:41" s="29" customFormat="1" ht="10.5" hidden="1" customHeight="1" x14ac:dyDescent="0.25">
      <c r="A34" s="151" t="s">
        <v>177</v>
      </c>
      <c r="B34" s="151"/>
      <c r="C34" s="151"/>
      <c r="D34" s="151"/>
      <c r="E34" s="151"/>
      <c r="F34" s="151"/>
      <c r="G34" s="151"/>
      <c r="H34" s="152">
        <v>4</v>
      </c>
      <c r="I34" s="151"/>
      <c r="J34" s="151"/>
      <c r="K34" s="153"/>
      <c r="L34" s="160"/>
      <c r="M34" s="160"/>
      <c r="N34" s="160"/>
      <c r="O34" s="151"/>
      <c r="P34" s="151"/>
      <c r="Q34" s="60"/>
      <c r="R34" s="31"/>
      <c r="S34" s="151" t="s">
        <v>177</v>
      </c>
      <c r="T34" s="151"/>
      <c r="U34" s="151"/>
      <c r="V34" s="151"/>
      <c r="W34" s="151"/>
      <c r="X34" s="151"/>
      <c r="Y34" s="151"/>
      <c r="Z34" s="151"/>
      <c r="AA34" s="151"/>
      <c r="AB34" s="151"/>
      <c r="AC34" s="152">
        <v>4</v>
      </c>
      <c r="AD34" s="151"/>
      <c r="AE34" s="151"/>
      <c r="AF34" s="151"/>
      <c r="AG34" s="153"/>
      <c r="AH34" s="160"/>
      <c r="AI34" s="160"/>
      <c r="AJ34" s="160"/>
      <c r="AK34" s="160"/>
      <c r="AL34" s="160"/>
      <c r="AM34" s="151"/>
      <c r="AN34" s="151"/>
      <c r="AO34" s="151"/>
    </row>
    <row r="35" spans="1:41" s="29" customFormat="1" ht="10.5" hidden="1" customHeight="1" x14ac:dyDescent="0.25">
      <c r="A35" s="163" t="s">
        <v>178</v>
      </c>
      <c r="B35" s="151"/>
      <c r="C35" s="151"/>
      <c r="D35" s="151"/>
      <c r="E35" s="151"/>
      <c r="F35" s="151"/>
      <c r="G35" s="151"/>
      <c r="H35" s="152">
        <v>5</v>
      </c>
      <c r="I35" s="151"/>
      <c r="J35" s="151"/>
      <c r="K35" s="153"/>
      <c r="L35" s="160"/>
      <c r="M35" s="160"/>
      <c r="N35" s="160"/>
      <c r="O35" s="151"/>
      <c r="P35" s="151"/>
      <c r="Q35" s="60"/>
      <c r="R35" s="31"/>
      <c r="S35" s="163" t="s">
        <v>178</v>
      </c>
      <c r="T35" s="151"/>
      <c r="U35" s="151"/>
      <c r="V35" s="151"/>
      <c r="W35" s="151"/>
      <c r="X35" s="151"/>
      <c r="Y35" s="151"/>
      <c r="Z35" s="151"/>
      <c r="AA35" s="151"/>
      <c r="AB35" s="151"/>
      <c r="AC35" s="152">
        <v>5</v>
      </c>
      <c r="AD35" s="151"/>
      <c r="AE35" s="151"/>
      <c r="AF35" s="151"/>
      <c r="AG35" s="153"/>
      <c r="AH35" s="160"/>
      <c r="AI35" s="160"/>
      <c r="AJ35" s="160"/>
      <c r="AK35" s="160"/>
      <c r="AL35" s="160"/>
      <c r="AM35" s="151"/>
      <c r="AN35" s="151"/>
      <c r="AO35" s="151"/>
    </row>
    <row r="36" spans="1:41" s="29" customFormat="1" ht="10.5" hidden="1" customHeight="1" x14ac:dyDescent="0.25">
      <c r="A36" s="151" t="s">
        <v>179</v>
      </c>
      <c r="B36" s="151"/>
      <c r="C36" s="151"/>
      <c r="D36" s="151"/>
      <c r="E36" s="151"/>
      <c r="F36" s="151"/>
      <c r="G36" s="151"/>
      <c r="H36" s="152">
        <v>6</v>
      </c>
      <c r="I36" s="151"/>
      <c r="J36" s="151"/>
      <c r="K36" s="153"/>
      <c r="L36" s="160"/>
      <c r="M36" s="160"/>
      <c r="N36" s="160"/>
      <c r="O36" s="151"/>
      <c r="P36" s="151"/>
      <c r="Q36" s="60"/>
      <c r="R36" s="31"/>
      <c r="S36" s="151" t="s">
        <v>179</v>
      </c>
      <c r="T36" s="151"/>
      <c r="U36" s="151"/>
      <c r="V36" s="151"/>
      <c r="W36" s="151"/>
      <c r="X36" s="151"/>
      <c r="Y36" s="151"/>
      <c r="Z36" s="151"/>
      <c r="AA36" s="151"/>
      <c r="AB36" s="151"/>
      <c r="AC36" s="152">
        <v>6</v>
      </c>
      <c r="AD36" s="151"/>
      <c r="AE36" s="151"/>
      <c r="AF36" s="151"/>
      <c r="AG36" s="153"/>
      <c r="AH36" s="160"/>
      <c r="AI36" s="160"/>
      <c r="AJ36" s="160"/>
      <c r="AK36" s="160"/>
      <c r="AL36" s="160"/>
      <c r="AM36" s="151"/>
      <c r="AN36" s="151"/>
      <c r="AO36" s="151"/>
    </row>
    <row r="37" spans="1:41" s="29" customFormat="1" ht="10.5" hidden="1" customHeight="1" x14ac:dyDescent="0.25">
      <c r="A37" s="151" t="s">
        <v>180</v>
      </c>
      <c r="B37" s="151"/>
      <c r="C37" s="151"/>
      <c r="D37" s="151"/>
      <c r="E37" s="151"/>
      <c r="F37" s="151"/>
      <c r="G37" s="151"/>
      <c r="H37" s="152">
        <v>7</v>
      </c>
      <c r="I37" s="151"/>
      <c r="J37" s="151"/>
      <c r="K37" s="153"/>
      <c r="L37" s="160"/>
      <c r="M37" s="160"/>
      <c r="N37" s="160"/>
      <c r="O37" s="151"/>
      <c r="P37" s="151"/>
      <c r="Q37" s="60"/>
      <c r="R37" s="31"/>
      <c r="S37" s="151" t="s">
        <v>180</v>
      </c>
      <c r="T37" s="151"/>
      <c r="U37" s="151"/>
      <c r="V37" s="151"/>
      <c r="W37" s="151"/>
      <c r="X37" s="151"/>
      <c r="Y37" s="151"/>
      <c r="Z37" s="151"/>
      <c r="AA37" s="151"/>
      <c r="AB37" s="151"/>
      <c r="AC37" s="152">
        <v>7</v>
      </c>
      <c r="AD37" s="151"/>
      <c r="AE37" s="151"/>
      <c r="AF37" s="151"/>
      <c r="AG37" s="153"/>
      <c r="AH37" s="160"/>
      <c r="AI37" s="160"/>
      <c r="AJ37" s="160"/>
      <c r="AK37" s="160"/>
      <c r="AL37" s="160"/>
      <c r="AM37" s="151"/>
      <c r="AN37" s="151"/>
      <c r="AO37" s="151"/>
    </row>
    <row r="38" spans="1:41" s="29" customFormat="1" ht="10.5" hidden="1" customHeight="1" x14ac:dyDescent="0.25">
      <c r="A38" s="144" t="s">
        <v>262</v>
      </c>
      <c r="B38" s="151"/>
      <c r="C38" s="151"/>
      <c r="D38" s="151"/>
      <c r="E38" s="151"/>
      <c r="F38" s="151"/>
      <c r="G38" s="151"/>
      <c r="H38" s="152">
        <v>8</v>
      </c>
      <c r="I38" s="151"/>
      <c r="J38" s="151"/>
      <c r="K38" s="153"/>
      <c r="L38" s="160"/>
      <c r="M38" s="160"/>
      <c r="N38" s="160"/>
      <c r="O38" s="151"/>
      <c r="P38" s="151"/>
      <c r="Q38" s="60"/>
      <c r="R38" s="31"/>
      <c r="S38" s="144" t="s">
        <v>262</v>
      </c>
      <c r="T38" s="151"/>
      <c r="U38" s="151"/>
      <c r="V38" s="151"/>
      <c r="W38" s="151"/>
      <c r="X38" s="151"/>
      <c r="Y38" s="151"/>
      <c r="Z38" s="151"/>
      <c r="AA38" s="151"/>
      <c r="AB38" s="151"/>
      <c r="AC38" s="152">
        <v>8</v>
      </c>
      <c r="AD38" s="151"/>
      <c r="AE38" s="151"/>
      <c r="AF38" s="151"/>
      <c r="AG38" s="153"/>
      <c r="AH38" s="160"/>
      <c r="AI38" s="160"/>
      <c r="AJ38" s="160"/>
      <c r="AK38" s="160"/>
      <c r="AL38" s="160"/>
      <c r="AM38" s="151"/>
      <c r="AN38" s="151"/>
      <c r="AO38" s="151"/>
    </row>
    <row r="39" spans="1:41" s="29" customFormat="1" ht="10.5" hidden="1" customHeight="1" x14ac:dyDescent="0.25">
      <c r="A39" s="157" t="s">
        <v>290</v>
      </c>
      <c r="B39" s="144"/>
      <c r="C39" s="144"/>
      <c r="D39" s="144"/>
      <c r="E39" s="144"/>
      <c r="F39" s="144"/>
      <c r="G39" s="144"/>
      <c r="H39" s="155">
        <v>9</v>
      </c>
      <c r="I39" s="144"/>
      <c r="J39" s="144"/>
      <c r="K39" s="164"/>
      <c r="L39" s="161"/>
      <c r="M39" s="161"/>
      <c r="N39" s="161"/>
      <c r="O39" s="144"/>
      <c r="P39" s="144"/>
      <c r="Q39" s="60"/>
      <c r="R39" s="31"/>
      <c r="S39" s="157" t="s">
        <v>290</v>
      </c>
      <c r="T39" s="144"/>
      <c r="U39" s="144"/>
      <c r="V39" s="144"/>
      <c r="W39" s="144"/>
      <c r="X39" s="144"/>
      <c r="Y39" s="144"/>
      <c r="Z39" s="144"/>
      <c r="AA39" s="144"/>
      <c r="AB39" s="144"/>
      <c r="AC39" s="155">
        <v>9</v>
      </c>
      <c r="AD39" s="144"/>
      <c r="AE39" s="144"/>
      <c r="AF39" s="144"/>
      <c r="AG39" s="164"/>
      <c r="AH39" s="161"/>
      <c r="AI39" s="161"/>
      <c r="AJ39" s="161"/>
      <c r="AK39" s="161"/>
      <c r="AL39" s="161"/>
      <c r="AM39" s="144"/>
      <c r="AN39" s="144"/>
      <c r="AO39" s="144"/>
    </row>
    <row r="40" spans="1:41" s="29" customFormat="1" ht="15" customHeight="1" x14ac:dyDescent="0.25">
      <c r="A40" s="305" t="s">
        <v>181</v>
      </c>
      <c r="B40" s="306"/>
      <c r="C40" s="306"/>
      <c r="D40" s="306"/>
      <c r="E40" s="306"/>
      <c r="F40" s="306"/>
      <c r="G40" s="306"/>
      <c r="H40" s="306"/>
      <c r="I40" s="306"/>
      <c r="J40" s="306"/>
      <c r="K40" s="309"/>
      <c r="L40" s="310"/>
      <c r="M40" s="310"/>
      <c r="N40" s="310"/>
      <c r="O40" s="306"/>
      <c r="P40" s="306"/>
      <c r="Q40" s="48"/>
      <c r="R40" s="31"/>
      <c r="S40" s="285" t="s">
        <v>181</v>
      </c>
      <c r="T40" s="286"/>
      <c r="U40" s="286"/>
      <c r="V40" s="286"/>
      <c r="W40" s="286"/>
      <c r="X40" s="286"/>
      <c r="Y40" s="286"/>
      <c r="Z40" s="286"/>
      <c r="AA40" s="286"/>
      <c r="AB40" s="286"/>
      <c r="AC40" s="286"/>
      <c r="AD40" s="286"/>
      <c r="AE40" s="286"/>
      <c r="AF40" s="286"/>
      <c r="AG40" s="158"/>
      <c r="AH40" s="290"/>
      <c r="AI40" s="290"/>
      <c r="AJ40" s="290"/>
      <c r="AK40" s="290"/>
      <c r="AL40" s="290"/>
      <c r="AM40" s="286"/>
      <c r="AN40" s="286"/>
      <c r="AO40" s="286"/>
    </row>
    <row r="41" spans="1:41" s="29" customFormat="1" ht="15" customHeight="1" x14ac:dyDescent="0.25">
      <c r="A41" s="205" t="s">
        <v>6</v>
      </c>
      <c r="B41" s="205"/>
      <c r="C41" s="205"/>
      <c r="D41" s="205"/>
      <c r="E41" s="205"/>
      <c r="F41" s="205"/>
      <c r="G41" s="205"/>
      <c r="H41" s="205"/>
      <c r="I41" s="205"/>
      <c r="J41" s="257">
        <f>VLOOKUP(A41,P8010data!A:P,10,FALSE)</f>
        <v>0</v>
      </c>
      <c r="K41" s="205"/>
      <c r="L41" s="208"/>
      <c r="M41" s="208"/>
      <c r="N41" s="208"/>
      <c r="O41" s="205"/>
      <c r="P41" s="205"/>
      <c r="Q41" s="48"/>
      <c r="R41" s="31"/>
      <c r="S41" s="146" t="s">
        <v>6</v>
      </c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258">
        <v>0</v>
      </c>
      <c r="AF41" s="146"/>
      <c r="AG41" s="146"/>
      <c r="AH41" s="149"/>
      <c r="AI41" s="149"/>
      <c r="AJ41" s="149"/>
      <c r="AK41" s="149"/>
      <c r="AL41" s="149"/>
      <c r="AM41" s="146"/>
      <c r="AN41" s="146"/>
      <c r="AO41" s="146"/>
    </row>
    <row r="42" spans="1:41" s="29" customFormat="1" ht="10.5" hidden="1" customHeight="1" x14ac:dyDescent="0.25">
      <c r="A42" s="146" t="s">
        <v>182</v>
      </c>
      <c r="B42" s="146"/>
      <c r="C42" s="146"/>
      <c r="D42" s="146"/>
      <c r="E42" s="146"/>
      <c r="F42" s="146"/>
      <c r="G42" s="146"/>
      <c r="H42" s="146"/>
      <c r="I42" s="146"/>
      <c r="J42" s="258">
        <v>1</v>
      </c>
      <c r="K42" s="146"/>
      <c r="L42" s="167"/>
      <c r="M42" s="167"/>
      <c r="N42" s="167"/>
      <c r="O42" s="146"/>
      <c r="P42" s="146"/>
      <c r="Q42" s="60"/>
      <c r="R42" s="31"/>
      <c r="S42" s="151" t="s">
        <v>182</v>
      </c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259">
        <v>1</v>
      </c>
      <c r="AF42" s="151"/>
      <c r="AG42" s="151"/>
      <c r="AH42" s="160"/>
      <c r="AI42" s="160"/>
      <c r="AJ42" s="160"/>
      <c r="AK42" s="160"/>
      <c r="AL42" s="160"/>
      <c r="AM42" s="151"/>
      <c r="AN42" s="151"/>
      <c r="AO42" s="151"/>
    </row>
    <row r="43" spans="1:41" s="29" customFormat="1" ht="10.5" hidden="1" customHeight="1" x14ac:dyDescent="0.25">
      <c r="A43" s="157" t="s">
        <v>103</v>
      </c>
      <c r="B43" s="144"/>
      <c r="C43" s="144"/>
      <c r="D43" s="144"/>
      <c r="E43" s="144"/>
      <c r="F43" s="144"/>
      <c r="G43" s="144"/>
      <c r="H43" s="155"/>
      <c r="I43" s="144"/>
      <c r="J43" s="260">
        <v>3</v>
      </c>
      <c r="K43" s="164"/>
      <c r="L43" s="161"/>
      <c r="M43" s="161"/>
      <c r="N43" s="161"/>
      <c r="O43" s="144"/>
      <c r="P43" s="144"/>
      <c r="Q43" s="60"/>
      <c r="R43" s="31"/>
      <c r="S43" s="157" t="s">
        <v>103</v>
      </c>
      <c r="T43" s="144"/>
      <c r="U43" s="144"/>
      <c r="V43" s="144"/>
      <c r="W43" s="144"/>
      <c r="X43" s="144"/>
      <c r="Y43" s="144"/>
      <c r="Z43" s="144"/>
      <c r="AA43" s="144"/>
      <c r="AB43" s="144"/>
      <c r="AC43" s="155"/>
      <c r="AD43" s="144"/>
      <c r="AE43" s="260">
        <v>3</v>
      </c>
      <c r="AF43" s="144"/>
      <c r="AG43" s="164"/>
      <c r="AH43" s="161"/>
      <c r="AI43" s="161"/>
      <c r="AJ43" s="161"/>
      <c r="AK43" s="161"/>
      <c r="AL43" s="161"/>
      <c r="AM43" s="144"/>
      <c r="AN43" s="144"/>
      <c r="AO43" s="144"/>
    </row>
    <row r="44" spans="1:41" s="29" customFormat="1" ht="15" customHeight="1" x14ac:dyDescent="0.25">
      <c r="A44" s="305" t="s">
        <v>73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9"/>
      <c r="L44" s="310"/>
      <c r="M44" s="310"/>
      <c r="N44" s="310"/>
      <c r="O44" s="306"/>
      <c r="P44" s="306"/>
      <c r="Q44" s="48"/>
      <c r="R44" s="31"/>
      <c r="S44" s="285" t="s">
        <v>73</v>
      </c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6"/>
      <c r="AE44" s="286"/>
      <c r="AF44" s="286"/>
      <c r="AG44" s="158"/>
      <c r="AH44" s="290"/>
      <c r="AI44" s="290"/>
      <c r="AJ44" s="290"/>
      <c r="AK44" s="290"/>
      <c r="AL44" s="290"/>
      <c r="AM44" s="286"/>
      <c r="AN44" s="286"/>
      <c r="AO44" s="286"/>
    </row>
    <row r="45" spans="1:41" s="29" customFormat="1" ht="15" customHeight="1" x14ac:dyDescent="0.25">
      <c r="A45" s="205" t="s">
        <v>183</v>
      </c>
      <c r="B45" s="205"/>
      <c r="C45" s="205"/>
      <c r="D45" s="205"/>
      <c r="E45" s="205"/>
      <c r="F45" s="205"/>
      <c r="G45" s="205"/>
      <c r="H45" s="205"/>
      <c r="I45" s="205"/>
      <c r="J45" s="205"/>
      <c r="K45" s="257">
        <f>VLOOKUP(A45,P8010data!A:P,11,FALSE)</f>
        <v>0</v>
      </c>
      <c r="L45" s="211"/>
      <c r="M45" s="211"/>
      <c r="N45" s="211"/>
      <c r="O45" s="205"/>
      <c r="P45" s="205"/>
      <c r="Q45" s="48"/>
      <c r="R45" s="31"/>
      <c r="S45" s="146" t="s">
        <v>183</v>
      </c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258">
        <v>0</v>
      </c>
      <c r="AH45" s="167"/>
      <c r="AI45" s="167"/>
      <c r="AJ45" s="167"/>
      <c r="AK45" s="167"/>
      <c r="AL45" s="167"/>
      <c r="AM45" s="146"/>
      <c r="AN45" s="146"/>
      <c r="AO45" s="146"/>
    </row>
    <row r="46" spans="1:41" s="29" customFormat="1" ht="10.5" hidden="1" customHeight="1" x14ac:dyDescent="0.25">
      <c r="A46" s="144" t="s">
        <v>184</v>
      </c>
      <c r="B46" s="144"/>
      <c r="C46" s="144"/>
      <c r="D46" s="144"/>
      <c r="E46" s="144"/>
      <c r="F46" s="144"/>
      <c r="G46" s="144"/>
      <c r="H46" s="144"/>
      <c r="I46" s="144"/>
      <c r="J46" s="144"/>
      <c r="K46" s="260">
        <v>2</v>
      </c>
      <c r="L46" s="161"/>
      <c r="M46" s="161"/>
      <c r="N46" s="161"/>
      <c r="O46" s="144"/>
      <c r="P46" s="144"/>
      <c r="Q46" s="60"/>
      <c r="R46" s="31"/>
      <c r="S46" s="157" t="s">
        <v>184</v>
      </c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44"/>
      <c r="AF46" s="157"/>
      <c r="AG46" s="261">
        <v>2</v>
      </c>
      <c r="AH46" s="162"/>
      <c r="AI46" s="162"/>
      <c r="AJ46" s="162"/>
      <c r="AK46" s="162"/>
      <c r="AL46" s="162"/>
      <c r="AM46" s="157"/>
      <c r="AN46" s="157"/>
      <c r="AO46" s="157"/>
    </row>
    <row r="47" spans="1:41" s="29" customFormat="1" ht="15" customHeight="1" x14ac:dyDescent="0.25">
      <c r="A47" s="305" t="s">
        <v>343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11"/>
      <c r="L47" s="310"/>
      <c r="M47" s="310"/>
      <c r="N47" s="310"/>
      <c r="O47" s="306"/>
      <c r="P47" s="306"/>
      <c r="Q47" s="48"/>
      <c r="R47" s="31"/>
      <c r="S47" s="293" t="s">
        <v>185</v>
      </c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94"/>
      <c r="AH47" s="290"/>
      <c r="AI47" s="290"/>
      <c r="AJ47" s="290"/>
      <c r="AK47" s="290"/>
      <c r="AL47" s="290"/>
      <c r="AM47" s="286"/>
      <c r="AN47" s="286"/>
      <c r="AO47" s="286"/>
    </row>
    <row r="48" spans="1:41" s="29" customFormat="1" ht="15" customHeight="1" x14ac:dyDescent="0.25">
      <c r="A48" s="205" t="s">
        <v>378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57">
        <f>VLOOKUP(A48,P8010data!A:P,12,FALSE)</f>
        <v>4</v>
      </c>
      <c r="M48" s="210"/>
      <c r="N48" s="211"/>
      <c r="O48" s="205"/>
      <c r="P48" s="205"/>
      <c r="Q48" s="48"/>
      <c r="R48" s="31"/>
      <c r="S48" s="146" t="s">
        <v>291</v>
      </c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67"/>
      <c r="AI48" s="258">
        <v>0</v>
      </c>
      <c r="AJ48" s="165"/>
      <c r="AK48" s="165"/>
      <c r="AL48" s="167"/>
      <c r="AM48" s="146"/>
      <c r="AN48" s="146"/>
      <c r="AO48" s="146"/>
    </row>
    <row r="49" spans="1:41" s="29" customFormat="1" ht="10.5" hidden="1" customHeight="1" x14ac:dyDescent="0.25">
      <c r="A49" s="144" t="s">
        <v>292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260">
        <v>1</v>
      </c>
      <c r="M49" s="169"/>
      <c r="N49" s="161"/>
      <c r="O49" s="144"/>
      <c r="P49" s="144"/>
      <c r="Q49" s="48"/>
      <c r="R49" s="31"/>
      <c r="S49" s="144" t="s">
        <v>292</v>
      </c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61"/>
      <c r="AI49" s="260">
        <v>1</v>
      </c>
      <c r="AJ49" s="169"/>
      <c r="AK49" s="169"/>
      <c r="AL49" s="161"/>
      <c r="AM49" s="144"/>
      <c r="AN49" s="144"/>
      <c r="AO49" s="144"/>
    </row>
    <row r="50" spans="1:41" s="29" customFormat="1" ht="10.5" hidden="1" customHeight="1" x14ac:dyDescent="0.25">
      <c r="A50" s="157" t="s">
        <v>295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68"/>
      <c r="L50" s="261">
        <v>4</v>
      </c>
      <c r="M50" s="162"/>
      <c r="N50" s="162"/>
      <c r="O50" s="157"/>
      <c r="P50" s="157"/>
      <c r="Q50" s="60"/>
      <c r="R50" s="31"/>
      <c r="S50" s="157" t="s">
        <v>378</v>
      </c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68"/>
      <c r="AH50" s="162"/>
      <c r="AI50" s="261">
        <v>4</v>
      </c>
      <c r="AJ50" s="162"/>
      <c r="AK50" s="162"/>
      <c r="AL50" s="162"/>
      <c r="AM50" s="157"/>
      <c r="AN50" s="157"/>
      <c r="AO50" s="157"/>
    </row>
    <row r="51" spans="1:41" s="29" customFormat="1" ht="15" customHeight="1" x14ac:dyDescent="0.25">
      <c r="A51" s="305" t="s">
        <v>264</v>
      </c>
      <c r="B51" s="306"/>
      <c r="C51" s="306"/>
      <c r="D51" s="306"/>
      <c r="E51" s="306"/>
      <c r="F51" s="306"/>
      <c r="G51" s="306"/>
      <c r="H51" s="306"/>
      <c r="I51" s="306"/>
      <c r="J51" s="306"/>
      <c r="K51" s="311"/>
      <c r="L51" s="310"/>
      <c r="M51" s="310"/>
      <c r="N51" s="310"/>
      <c r="O51" s="306"/>
      <c r="P51" s="306"/>
      <c r="Q51" s="48"/>
      <c r="R51" s="31"/>
      <c r="S51" s="293" t="s">
        <v>264</v>
      </c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6"/>
      <c r="AE51" s="286"/>
      <c r="AF51" s="286"/>
      <c r="AG51" s="294"/>
      <c r="AH51" s="290"/>
      <c r="AI51" s="290"/>
      <c r="AJ51" s="290"/>
      <c r="AK51" s="290"/>
      <c r="AL51" s="290"/>
      <c r="AM51" s="286"/>
      <c r="AN51" s="286"/>
      <c r="AO51" s="286"/>
    </row>
    <row r="52" spans="1:41" s="28" customFormat="1" ht="15" customHeight="1" x14ac:dyDescent="0.25">
      <c r="A52" s="205" t="s">
        <v>366</v>
      </c>
      <c r="B52" s="205"/>
      <c r="C52" s="205"/>
      <c r="D52" s="205"/>
      <c r="E52" s="205"/>
      <c r="F52" s="205"/>
      <c r="G52" s="205"/>
      <c r="H52" s="205"/>
      <c r="I52" s="205"/>
      <c r="J52" s="210"/>
      <c r="K52" s="205"/>
      <c r="L52" s="208"/>
      <c r="M52" s="342">
        <v>0</v>
      </c>
      <c r="N52" s="208"/>
      <c r="O52" s="205"/>
      <c r="P52" s="205"/>
      <c r="Q52" s="48"/>
      <c r="R52" s="52"/>
      <c r="S52" s="144" t="s">
        <v>366</v>
      </c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69"/>
      <c r="AF52" s="144"/>
      <c r="AG52" s="144"/>
      <c r="AH52" s="150"/>
      <c r="AI52" s="150"/>
      <c r="AJ52" s="150"/>
      <c r="AK52" s="340">
        <v>0</v>
      </c>
      <c r="AL52" s="150"/>
      <c r="AM52" s="144"/>
      <c r="AN52" s="144"/>
      <c r="AO52" s="144"/>
    </row>
    <row r="53" spans="1:41" s="29" customFormat="1" ht="15" customHeight="1" x14ac:dyDescent="0.25">
      <c r="A53" s="305" t="s">
        <v>190</v>
      </c>
      <c r="B53" s="306"/>
      <c r="C53" s="306"/>
      <c r="D53" s="306"/>
      <c r="E53" s="306"/>
      <c r="F53" s="306"/>
      <c r="G53" s="306"/>
      <c r="H53" s="306"/>
      <c r="I53" s="306"/>
      <c r="J53" s="311"/>
      <c r="K53" s="306"/>
      <c r="L53" s="310"/>
      <c r="M53" s="310"/>
      <c r="N53" s="310"/>
      <c r="O53" s="306"/>
      <c r="P53" s="306"/>
      <c r="Q53" s="48"/>
      <c r="R53" s="31"/>
      <c r="S53" s="293" t="s">
        <v>190</v>
      </c>
      <c r="T53" s="286"/>
      <c r="U53" s="286"/>
      <c r="V53" s="286"/>
      <c r="W53" s="286"/>
      <c r="X53" s="286"/>
      <c r="Y53" s="286"/>
      <c r="Z53" s="286"/>
      <c r="AA53" s="286"/>
      <c r="AB53" s="286"/>
      <c r="AC53" s="286"/>
      <c r="AD53" s="286"/>
      <c r="AE53" s="294"/>
      <c r="AF53" s="286"/>
      <c r="AG53" s="286"/>
      <c r="AH53" s="290"/>
      <c r="AI53" s="290"/>
      <c r="AJ53" s="290"/>
      <c r="AK53" s="290"/>
      <c r="AL53" s="290"/>
      <c r="AM53" s="289"/>
      <c r="AN53" s="289"/>
      <c r="AO53" s="289"/>
    </row>
    <row r="54" spans="1:41" s="29" customFormat="1" ht="15" customHeight="1" x14ac:dyDescent="0.25">
      <c r="A54" s="205" t="s">
        <v>192</v>
      </c>
      <c r="B54" s="205"/>
      <c r="C54" s="205"/>
      <c r="D54" s="205"/>
      <c r="E54" s="205"/>
      <c r="F54" s="205"/>
      <c r="G54" s="205"/>
      <c r="H54" s="205"/>
      <c r="I54" s="205"/>
      <c r="J54" s="210"/>
      <c r="K54" s="205"/>
      <c r="L54" s="211"/>
      <c r="M54" s="211"/>
      <c r="N54" s="211"/>
      <c r="O54" s="206">
        <f>VLOOKUP(A54,P8010data!A:P,15,FALSE)</f>
        <v>1</v>
      </c>
      <c r="P54" s="205"/>
      <c r="Q54" s="48"/>
      <c r="R54" s="31"/>
      <c r="S54" s="146" t="s">
        <v>191</v>
      </c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65"/>
      <c r="AF54" s="146"/>
      <c r="AG54" s="146"/>
      <c r="AH54" s="167"/>
      <c r="AI54" s="167"/>
      <c r="AJ54" s="167"/>
      <c r="AK54" s="167"/>
      <c r="AL54" s="167"/>
      <c r="AM54" s="147">
        <v>0</v>
      </c>
      <c r="AN54" s="146"/>
      <c r="AO54" s="146"/>
    </row>
    <row r="55" spans="1:41" s="29" customFormat="1" ht="10.5" hidden="1" customHeight="1" x14ac:dyDescent="0.25">
      <c r="A55" s="146" t="s">
        <v>192</v>
      </c>
      <c r="B55" s="146"/>
      <c r="C55" s="146"/>
      <c r="D55" s="146"/>
      <c r="E55" s="146"/>
      <c r="F55" s="146"/>
      <c r="G55" s="146"/>
      <c r="H55" s="146"/>
      <c r="I55" s="146"/>
      <c r="J55" s="165"/>
      <c r="K55" s="148"/>
      <c r="L55" s="161"/>
      <c r="M55" s="161"/>
      <c r="N55" s="161"/>
      <c r="O55" s="155">
        <v>1</v>
      </c>
      <c r="P55" s="145"/>
      <c r="Q55" s="48"/>
      <c r="R55" s="31"/>
      <c r="S55" s="151" t="s">
        <v>192</v>
      </c>
      <c r="T55" s="151"/>
      <c r="U55" s="151"/>
      <c r="V55" s="151"/>
      <c r="W55" s="151"/>
      <c r="X55" s="151"/>
      <c r="Y55" s="151"/>
      <c r="Z55" s="151"/>
      <c r="AA55" s="151"/>
      <c r="AB55" s="151"/>
      <c r="AC55" s="151"/>
      <c r="AD55" s="151"/>
      <c r="AE55" s="166"/>
      <c r="AF55" s="151"/>
      <c r="AG55" s="153"/>
      <c r="AH55" s="160"/>
      <c r="AI55" s="162"/>
      <c r="AJ55" s="162"/>
      <c r="AK55" s="162"/>
      <c r="AL55" s="162"/>
      <c r="AM55" s="170">
        <v>1</v>
      </c>
      <c r="AN55" s="145"/>
      <c r="AO55" s="145"/>
    </row>
    <row r="56" spans="1:41" s="29" customFormat="1" ht="10.5" hidden="1" customHeight="1" x14ac:dyDescent="0.25">
      <c r="A56" s="151" t="s">
        <v>193</v>
      </c>
      <c r="B56" s="151"/>
      <c r="C56" s="151"/>
      <c r="D56" s="151"/>
      <c r="E56" s="151"/>
      <c r="F56" s="151"/>
      <c r="G56" s="151"/>
      <c r="H56" s="151"/>
      <c r="I56" s="151"/>
      <c r="J56" s="166"/>
      <c r="K56" s="153"/>
      <c r="L56" s="160"/>
      <c r="M56" s="160"/>
      <c r="N56" s="160"/>
      <c r="O56" s="152">
        <v>2</v>
      </c>
      <c r="P56" s="151"/>
      <c r="Q56" s="48"/>
      <c r="R56" s="31"/>
      <c r="S56" s="151" t="s">
        <v>193</v>
      </c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66"/>
      <c r="AF56" s="151"/>
      <c r="AG56" s="153"/>
      <c r="AH56" s="160"/>
      <c r="AI56" s="160"/>
      <c r="AJ56" s="160"/>
      <c r="AK56" s="160"/>
      <c r="AL56" s="160"/>
      <c r="AM56" s="152">
        <v>2</v>
      </c>
      <c r="AN56" s="151"/>
      <c r="AO56" s="151"/>
    </row>
    <row r="57" spans="1:41" s="29" customFormat="1" ht="10.5" hidden="1" customHeight="1" x14ac:dyDescent="0.25">
      <c r="A57" s="151" t="s">
        <v>194</v>
      </c>
      <c r="B57" s="151"/>
      <c r="C57" s="151"/>
      <c r="D57" s="151"/>
      <c r="E57" s="151"/>
      <c r="F57" s="151"/>
      <c r="G57" s="151"/>
      <c r="H57" s="151"/>
      <c r="I57" s="151"/>
      <c r="J57" s="166"/>
      <c r="K57" s="153"/>
      <c r="L57" s="160"/>
      <c r="M57" s="160"/>
      <c r="N57" s="160"/>
      <c r="O57" s="152">
        <v>3</v>
      </c>
      <c r="P57" s="151"/>
      <c r="Q57" s="48"/>
      <c r="R57" s="31"/>
      <c r="S57" s="151" t="s">
        <v>194</v>
      </c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66"/>
      <c r="AF57" s="151"/>
      <c r="AG57" s="153"/>
      <c r="AH57" s="160"/>
      <c r="AI57" s="160"/>
      <c r="AJ57" s="160"/>
      <c r="AK57" s="160"/>
      <c r="AL57" s="160"/>
      <c r="AM57" s="152">
        <v>3</v>
      </c>
      <c r="AN57" s="151"/>
      <c r="AO57" s="151"/>
    </row>
    <row r="58" spans="1:41" s="29" customFormat="1" ht="10.5" hidden="1" customHeight="1" x14ac:dyDescent="0.25">
      <c r="A58" s="151" t="s">
        <v>195</v>
      </c>
      <c r="B58" s="151"/>
      <c r="C58" s="151"/>
      <c r="D58" s="151"/>
      <c r="E58" s="151"/>
      <c r="F58" s="151"/>
      <c r="G58" s="151"/>
      <c r="H58" s="151"/>
      <c r="I58" s="151"/>
      <c r="J58" s="166"/>
      <c r="K58" s="153"/>
      <c r="L58" s="167"/>
      <c r="M58" s="167"/>
      <c r="N58" s="167"/>
      <c r="O58" s="147">
        <v>4</v>
      </c>
      <c r="P58" s="146"/>
      <c r="Q58" s="48"/>
      <c r="R58" s="31"/>
      <c r="S58" s="151" t="s">
        <v>195</v>
      </c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66"/>
      <c r="AF58" s="151"/>
      <c r="AG58" s="153"/>
      <c r="AH58" s="160"/>
      <c r="AI58" s="167"/>
      <c r="AJ58" s="167"/>
      <c r="AK58" s="167"/>
      <c r="AL58" s="167"/>
      <c r="AM58" s="147">
        <v>4</v>
      </c>
      <c r="AN58" s="146"/>
      <c r="AO58" s="146"/>
    </row>
    <row r="59" spans="1:41" s="29" customFormat="1" ht="10.5" hidden="1" customHeight="1" x14ac:dyDescent="0.25">
      <c r="A59" s="151" t="s">
        <v>196</v>
      </c>
      <c r="B59" s="151"/>
      <c r="C59" s="151"/>
      <c r="D59" s="151"/>
      <c r="E59" s="151"/>
      <c r="F59" s="151"/>
      <c r="G59" s="151"/>
      <c r="H59" s="151"/>
      <c r="I59" s="151"/>
      <c r="J59" s="166"/>
      <c r="K59" s="153"/>
      <c r="L59" s="167"/>
      <c r="M59" s="167"/>
      <c r="N59" s="167"/>
      <c r="O59" s="147">
        <v>5</v>
      </c>
      <c r="P59" s="146"/>
      <c r="Q59" s="48"/>
      <c r="R59" s="31"/>
      <c r="S59" s="151" t="s">
        <v>196</v>
      </c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66"/>
      <c r="AF59" s="151"/>
      <c r="AG59" s="153"/>
      <c r="AH59" s="167"/>
      <c r="AI59" s="167"/>
      <c r="AJ59" s="167"/>
      <c r="AK59" s="167"/>
      <c r="AL59" s="167"/>
      <c r="AM59" s="147">
        <v>5</v>
      </c>
      <c r="AN59" s="146"/>
      <c r="AO59" s="146"/>
    </row>
    <row r="60" spans="1:41" s="29" customFormat="1" ht="10.5" hidden="1" customHeight="1" x14ac:dyDescent="0.25">
      <c r="A60" s="157" t="s">
        <v>197</v>
      </c>
      <c r="B60" s="157"/>
      <c r="C60" s="157"/>
      <c r="D60" s="157"/>
      <c r="E60" s="157"/>
      <c r="F60" s="157"/>
      <c r="G60" s="157"/>
      <c r="H60" s="157"/>
      <c r="I60" s="157"/>
      <c r="J60" s="168"/>
      <c r="K60" s="156"/>
      <c r="L60" s="161"/>
      <c r="M60" s="161"/>
      <c r="N60" s="161"/>
      <c r="O60" s="155">
        <v>6</v>
      </c>
      <c r="P60" s="144"/>
      <c r="Q60" s="48"/>
      <c r="R60" s="31"/>
      <c r="S60" s="157" t="s">
        <v>197</v>
      </c>
      <c r="T60" s="157"/>
      <c r="U60" s="157"/>
      <c r="V60" s="157"/>
      <c r="W60" s="157"/>
      <c r="X60" s="157"/>
      <c r="Y60" s="157"/>
      <c r="Z60" s="157"/>
      <c r="AA60" s="157"/>
      <c r="AB60" s="157"/>
      <c r="AC60" s="157"/>
      <c r="AD60" s="157"/>
      <c r="AE60" s="168"/>
      <c r="AF60" s="157"/>
      <c r="AG60" s="156"/>
      <c r="AH60" s="161"/>
      <c r="AI60" s="161"/>
      <c r="AJ60" s="161"/>
      <c r="AK60" s="161"/>
      <c r="AL60" s="161"/>
      <c r="AM60" s="155">
        <v>6</v>
      </c>
      <c r="AN60" s="144"/>
      <c r="AO60" s="144"/>
    </row>
    <row r="61" spans="1:41" s="29" customFormat="1" ht="10.5" hidden="1" customHeight="1" x14ac:dyDescent="0.25">
      <c r="A61" s="157" t="s">
        <v>198</v>
      </c>
      <c r="B61" s="157"/>
      <c r="C61" s="157"/>
      <c r="D61" s="157"/>
      <c r="E61" s="157"/>
      <c r="F61" s="157"/>
      <c r="G61" s="157"/>
      <c r="H61" s="157"/>
      <c r="I61" s="157"/>
      <c r="J61" s="168"/>
      <c r="K61" s="156"/>
      <c r="L61" s="162"/>
      <c r="M61" s="162"/>
      <c r="N61" s="162"/>
      <c r="O61" s="171">
        <v>9</v>
      </c>
      <c r="P61" s="157"/>
      <c r="Q61" s="60"/>
      <c r="R61" s="31"/>
      <c r="S61" s="157" t="s">
        <v>198</v>
      </c>
      <c r="T61" s="157"/>
      <c r="U61" s="157"/>
      <c r="V61" s="157"/>
      <c r="W61" s="157"/>
      <c r="X61" s="157"/>
      <c r="Y61" s="157"/>
      <c r="Z61" s="157"/>
      <c r="AA61" s="157"/>
      <c r="AB61" s="157"/>
      <c r="AC61" s="157"/>
      <c r="AD61" s="157"/>
      <c r="AE61" s="168"/>
      <c r="AF61" s="157"/>
      <c r="AG61" s="156"/>
      <c r="AH61" s="162"/>
      <c r="AI61" s="162"/>
      <c r="AJ61" s="162"/>
      <c r="AK61" s="162"/>
      <c r="AL61" s="162"/>
      <c r="AM61" s="171">
        <v>9</v>
      </c>
      <c r="AN61" s="157"/>
      <c r="AO61" s="157"/>
    </row>
    <row r="62" spans="1:41" s="29" customFormat="1" ht="15" customHeight="1" x14ac:dyDescent="0.25">
      <c r="A62" s="305" t="s">
        <v>199</v>
      </c>
      <c r="B62" s="306"/>
      <c r="C62" s="306"/>
      <c r="D62" s="306"/>
      <c r="E62" s="306"/>
      <c r="F62" s="306"/>
      <c r="G62" s="306"/>
      <c r="H62" s="306"/>
      <c r="I62" s="306"/>
      <c r="J62" s="306"/>
      <c r="K62" s="309"/>
      <c r="L62" s="343"/>
      <c r="M62" s="343"/>
      <c r="N62" s="343"/>
      <c r="O62" s="306"/>
      <c r="P62" s="306"/>
      <c r="Q62" s="48"/>
      <c r="R62" s="31"/>
      <c r="S62" s="285" t="s">
        <v>199</v>
      </c>
      <c r="T62" s="289"/>
      <c r="U62" s="289"/>
      <c r="V62" s="289"/>
      <c r="W62" s="289"/>
      <c r="X62" s="289"/>
      <c r="Y62" s="289"/>
      <c r="Z62" s="289"/>
      <c r="AA62" s="289"/>
      <c r="AB62" s="289"/>
      <c r="AC62" s="289"/>
      <c r="AD62" s="289"/>
      <c r="AE62" s="289"/>
      <c r="AF62" s="289"/>
      <c r="AG62" s="158"/>
      <c r="AH62" s="295"/>
      <c r="AI62" s="295"/>
      <c r="AJ62" s="295"/>
      <c r="AK62" s="295"/>
      <c r="AL62" s="295"/>
      <c r="AM62" s="289"/>
      <c r="AN62" s="289"/>
      <c r="AO62" s="289"/>
    </row>
    <row r="63" spans="1:41" s="29" customFormat="1" ht="15" customHeight="1" x14ac:dyDescent="0.25">
      <c r="A63" s="205" t="s">
        <v>200</v>
      </c>
      <c r="B63" s="205"/>
      <c r="C63" s="205"/>
      <c r="D63" s="205"/>
      <c r="E63" s="205"/>
      <c r="F63" s="205"/>
      <c r="G63" s="205"/>
      <c r="H63" s="205"/>
      <c r="I63" s="205"/>
      <c r="J63" s="207"/>
      <c r="K63" s="206"/>
      <c r="L63" s="208"/>
      <c r="M63" s="208"/>
      <c r="N63" s="208"/>
      <c r="O63" s="205"/>
      <c r="P63" s="206">
        <f>VLOOKUP(A63,P8010data!A:P,16,FALSE)</f>
        <v>0</v>
      </c>
      <c r="Q63" s="48"/>
      <c r="R63" s="31"/>
      <c r="S63" s="146" t="s">
        <v>200</v>
      </c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8"/>
      <c r="AF63" s="148"/>
      <c r="AG63" s="147"/>
      <c r="AH63" s="149"/>
      <c r="AI63" s="149"/>
      <c r="AJ63" s="149"/>
      <c r="AK63" s="149"/>
      <c r="AL63" s="149"/>
      <c r="AM63" s="146"/>
      <c r="AN63" s="146"/>
      <c r="AO63" s="147">
        <v>0</v>
      </c>
    </row>
    <row r="64" spans="1:41" s="29" customFormat="1" ht="10.5" hidden="1" customHeight="1" x14ac:dyDescent="0.25">
      <c r="A64" s="146" t="s">
        <v>337</v>
      </c>
      <c r="B64" s="146"/>
      <c r="C64" s="146"/>
      <c r="D64" s="146"/>
      <c r="E64" s="146"/>
      <c r="F64" s="146"/>
      <c r="G64" s="146"/>
      <c r="H64" s="146"/>
      <c r="I64" s="146"/>
      <c r="J64" s="148"/>
      <c r="K64" s="147"/>
      <c r="L64" s="149"/>
      <c r="M64" s="149"/>
      <c r="N64" s="149"/>
      <c r="O64" s="146"/>
      <c r="P64" s="147">
        <v>1</v>
      </c>
      <c r="Q64" s="48"/>
      <c r="R64" s="31"/>
      <c r="S64" s="146" t="s">
        <v>337</v>
      </c>
      <c r="T64" s="146"/>
      <c r="U64" s="146"/>
      <c r="V64" s="146"/>
      <c r="W64" s="146"/>
      <c r="X64" s="146"/>
      <c r="Y64" s="146"/>
      <c r="Z64" s="146"/>
      <c r="AA64" s="146"/>
      <c r="AB64" s="146"/>
      <c r="AC64" s="146"/>
      <c r="AD64" s="146"/>
      <c r="AE64" s="148"/>
      <c r="AF64" s="148"/>
      <c r="AG64" s="147"/>
      <c r="AH64" s="149"/>
      <c r="AI64" s="149"/>
      <c r="AJ64" s="149"/>
      <c r="AK64" s="149"/>
      <c r="AL64" s="149"/>
      <c r="AM64" s="151"/>
      <c r="AN64" s="151"/>
      <c r="AO64" s="152">
        <v>1</v>
      </c>
    </row>
    <row r="65" spans="1:41" s="29" customFormat="1" ht="10.5" hidden="1" customHeight="1" x14ac:dyDescent="0.25">
      <c r="A65" s="146" t="s">
        <v>338</v>
      </c>
      <c r="B65" s="146"/>
      <c r="C65" s="146"/>
      <c r="D65" s="146"/>
      <c r="E65" s="146"/>
      <c r="F65" s="146"/>
      <c r="G65" s="146"/>
      <c r="H65" s="146"/>
      <c r="I65" s="146"/>
      <c r="J65" s="148"/>
      <c r="K65" s="147"/>
      <c r="L65" s="154"/>
      <c r="M65" s="154"/>
      <c r="N65" s="154"/>
      <c r="O65" s="151"/>
      <c r="P65" s="152">
        <v>2</v>
      </c>
      <c r="Q65" s="48"/>
      <c r="R65" s="31"/>
      <c r="S65" s="146" t="s">
        <v>338</v>
      </c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8"/>
      <c r="AF65" s="148"/>
      <c r="AG65" s="147"/>
      <c r="AH65" s="154"/>
      <c r="AI65" s="154"/>
      <c r="AJ65" s="154"/>
      <c r="AK65" s="154"/>
      <c r="AL65" s="154"/>
      <c r="AM65" s="151"/>
      <c r="AN65" s="151"/>
      <c r="AO65" s="152">
        <v>2</v>
      </c>
    </row>
    <row r="66" spans="1:41" s="29" customFormat="1" ht="10.5" hidden="1" customHeight="1" x14ac:dyDescent="0.25">
      <c r="A66" s="146" t="s">
        <v>339</v>
      </c>
      <c r="B66" s="146"/>
      <c r="C66" s="146"/>
      <c r="D66" s="146"/>
      <c r="E66" s="146"/>
      <c r="F66" s="146"/>
      <c r="G66" s="146"/>
      <c r="H66" s="146"/>
      <c r="I66" s="146"/>
      <c r="J66" s="148"/>
      <c r="K66" s="147"/>
      <c r="L66" s="154"/>
      <c r="M66" s="154"/>
      <c r="N66" s="154"/>
      <c r="O66" s="151"/>
      <c r="P66" s="152">
        <v>3</v>
      </c>
      <c r="Q66" s="60"/>
      <c r="R66" s="31"/>
      <c r="S66" s="146" t="s">
        <v>339</v>
      </c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8"/>
      <c r="AF66" s="148"/>
      <c r="AG66" s="147"/>
      <c r="AH66" s="154"/>
      <c r="AI66" s="154"/>
      <c r="AJ66" s="154"/>
      <c r="AK66" s="154"/>
      <c r="AL66" s="154"/>
      <c r="AM66" s="151"/>
      <c r="AN66" s="151"/>
      <c r="AO66" s="152">
        <v>3</v>
      </c>
    </row>
    <row r="67" spans="1:41" s="29" customFormat="1" ht="10.5" hidden="1" customHeight="1" x14ac:dyDescent="0.25">
      <c r="A67" s="151" t="s">
        <v>201</v>
      </c>
      <c r="B67" s="151"/>
      <c r="C67" s="151"/>
      <c r="D67" s="151"/>
      <c r="E67" s="151"/>
      <c r="F67" s="151"/>
      <c r="G67" s="151"/>
      <c r="H67" s="151"/>
      <c r="I67" s="151"/>
      <c r="J67" s="153"/>
      <c r="K67" s="152"/>
      <c r="L67" s="154"/>
      <c r="M67" s="154"/>
      <c r="N67" s="154"/>
      <c r="O67" s="151"/>
      <c r="P67" s="152">
        <v>5</v>
      </c>
      <c r="Q67" s="60"/>
      <c r="R67" s="31"/>
      <c r="S67" s="151" t="s">
        <v>201</v>
      </c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3"/>
      <c r="AF67" s="153"/>
      <c r="AG67" s="152"/>
      <c r="AH67" s="154"/>
      <c r="AI67" s="154"/>
      <c r="AJ67" s="154"/>
      <c r="AK67" s="154"/>
      <c r="AL67" s="154"/>
      <c r="AM67" s="151"/>
      <c r="AN67" s="151"/>
      <c r="AO67" s="152">
        <v>5</v>
      </c>
    </row>
    <row r="68" spans="1:41" s="29" customFormat="1" ht="10.5" customHeight="1" x14ac:dyDescent="0.25">
      <c r="A68" s="143"/>
      <c r="B68" s="144"/>
      <c r="C68" s="144"/>
      <c r="D68" s="144"/>
      <c r="E68" s="144"/>
      <c r="F68" s="144"/>
      <c r="G68" s="144"/>
      <c r="H68" s="144"/>
      <c r="I68" s="144"/>
      <c r="J68" s="164"/>
      <c r="K68" s="155"/>
      <c r="L68" s="150"/>
      <c r="M68" s="150"/>
      <c r="N68" s="150"/>
      <c r="O68" s="145"/>
      <c r="P68" s="145"/>
      <c r="Q68" s="48"/>
      <c r="R68" s="31"/>
      <c r="S68" s="143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64"/>
      <c r="AF68" s="164"/>
      <c r="AG68" s="155"/>
      <c r="AH68" s="150"/>
      <c r="AI68" s="150"/>
      <c r="AJ68" s="150"/>
      <c r="AK68" s="150"/>
      <c r="AL68" s="150"/>
      <c r="AM68" s="145"/>
      <c r="AN68" s="145"/>
      <c r="AO68" s="145"/>
    </row>
    <row r="69" spans="1:41" s="29" customFormat="1" ht="10.5" customHeight="1" x14ac:dyDescent="0.25">
      <c r="A69" s="144"/>
      <c r="B69" s="144"/>
      <c r="C69" s="144"/>
      <c r="D69" s="144"/>
      <c r="E69" s="144"/>
      <c r="F69" s="144"/>
      <c r="G69" s="144"/>
      <c r="H69" s="144"/>
      <c r="I69" s="144"/>
      <c r="J69" s="164"/>
      <c r="K69" s="155"/>
      <c r="L69" s="150"/>
      <c r="M69" s="150"/>
      <c r="N69" s="150"/>
      <c r="O69" s="145"/>
      <c r="P69" s="145"/>
      <c r="Q69" s="48"/>
      <c r="R69" s="31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64"/>
      <c r="AF69" s="164"/>
      <c r="AG69" s="155"/>
      <c r="AH69" s="150"/>
      <c r="AI69" s="150"/>
      <c r="AJ69" s="150"/>
      <c r="AK69" s="150"/>
      <c r="AL69" s="150"/>
      <c r="AM69" s="145"/>
      <c r="AN69" s="145"/>
      <c r="AO69" s="145"/>
    </row>
    <row r="70" spans="1:41" s="29" customFormat="1" ht="10.5" customHeight="1" x14ac:dyDescent="0.25">
      <c r="A70" s="144"/>
      <c r="B70" s="144"/>
      <c r="C70" s="144"/>
      <c r="D70" s="144"/>
      <c r="E70" s="144"/>
      <c r="F70" s="144"/>
      <c r="G70" s="144"/>
      <c r="H70" s="144"/>
      <c r="I70" s="144"/>
      <c r="J70" s="164"/>
      <c r="K70" s="155"/>
      <c r="L70" s="150"/>
      <c r="M70" s="150"/>
      <c r="N70" s="150"/>
      <c r="O70" s="145"/>
      <c r="P70" s="145"/>
      <c r="Q70" s="48"/>
      <c r="R70" s="31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64"/>
      <c r="AF70" s="164"/>
      <c r="AG70" s="155"/>
      <c r="AH70" s="150"/>
      <c r="AI70" s="150"/>
      <c r="AJ70" s="150"/>
      <c r="AK70" s="150"/>
      <c r="AL70" s="150"/>
      <c r="AM70" s="145"/>
      <c r="AN70" s="145"/>
      <c r="AO70" s="145"/>
    </row>
    <row r="71" spans="1:41" s="29" customFormat="1" ht="10.5" customHeight="1" x14ac:dyDescent="0.25">
      <c r="A71" s="144"/>
      <c r="B71" s="144"/>
      <c r="C71" s="144"/>
      <c r="D71" s="144"/>
      <c r="E71" s="144"/>
      <c r="F71" s="144"/>
      <c r="G71" s="144"/>
      <c r="H71" s="144"/>
      <c r="I71" s="144"/>
      <c r="J71" s="164"/>
      <c r="K71" s="155"/>
      <c r="L71" s="150"/>
      <c r="M71" s="150"/>
      <c r="N71" s="150"/>
      <c r="O71" s="145"/>
      <c r="P71" s="145"/>
      <c r="Q71" s="48"/>
      <c r="R71" s="31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64"/>
      <c r="AF71" s="164"/>
      <c r="AG71" s="155"/>
      <c r="AH71" s="150"/>
      <c r="AI71" s="150"/>
      <c r="AJ71" s="150"/>
      <c r="AK71" s="150"/>
      <c r="AL71" s="150"/>
      <c r="AM71" s="145"/>
      <c r="AN71" s="145"/>
      <c r="AO71" s="145"/>
    </row>
    <row r="72" spans="1:41" s="29" customFormat="1" ht="10.5" customHeight="1" x14ac:dyDescent="0.25">
      <c r="A72" s="144"/>
      <c r="B72" s="144"/>
      <c r="C72" s="144"/>
      <c r="D72" s="144"/>
      <c r="E72" s="144"/>
      <c r="F72" s="144"/>
      <c r="G72" s="144"/>
      <c r="H72" s="144"/>
      <c r="I72" s="144"/>
      <c r="J72" s="164"/>
      <c r="K72" s="155"/>
      <c r="L72" s="150"/>
      <c r="M72" s="150"/>
      <c r="N72" s="150"/>
      <c r="O72" s="145"/>
      <c r="P72" s="145"/>
      <c r="Q72" s="48"/>
      <c r="R72" s="31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64"/>
      <c r="AF72" s="164"/>
      <c r="AG72" s="155"/>
      <c r="AH72" s="150"/>
      <c r="AI72" s="150"/>
      <c r="AJ72" s="150"/>
      <c r="AK72" s="150"/>
      <c r="AL72" s="150"/>
      <c r="AM72" s="145"/>
      <c r="AN72" s="145"/>
      <c r="AO72" s="145"/>
    </row>
    <row r="73" spans="1:41" s="36" customFormat="1" ht="10.5" customHeight="1" x14ac:dyDescent="0.25">
      <c r="A73" s="144"/>
      <c r="B73" s="144"/>
      <c r="C73" s="144"/>
      <c r="D73" s="144"/>
      <c r="E73" s="144"/>
      <c r="F73" s="144"/>
      <c r="G73" s="164"/>
      <c r="H73" s="144"/>
      <c r="I73" s="144"/>
      <c r="J73" s="144"/>
      <c r="K73" s="164"/>
      <c r="L73" s="161"/>
      <c r="M73" s="161"/>
      <c r="N73" s="161"/>
      <c r="O73" s="145"/>
      <c r="P73" s="145"/>
      <c r="Q73" s="48"/>
      <c r="R73" s="37"/>
      <c r="S73" s="144"/>
      <c r="T73" s="144"/>
      <c r="U73" s="144"/>
      <c r="V73" s="144"/>
      <c r="W73" s="144"/>
      <c r="X73" s="144"/>
      <c r="Y73" s="144"/>
      <c r="Z73" s="144"/>
      <c r="AA73" s="164"/>
      <c r="AB73" s="144"/>
      <c r="AC73" s="144"/>
      <c r="AD73" s="144"/>
      <c r="AE73" s="144"/>
      <c r="AF73" s="144"/>
      <c r="AG73" s="164"/>
      <c r="AH73" s="161"/>
      <c r="AI73" s="161"/>
      <c r="AJ73" s="161"/>
      <c r="AK73" s="161"/>
      <c r="AL73" s="161"/>
      <c r="AM73" s="145"/>
      <c r="AN73" s="145"/>
      <c r="AO73" s="145"/>
    </row>
    <row r="74" spans="1:41" ht="10.5" customHeight="1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64"/>
      <c r="L74" s="161"/>
      <c r="M74" s="161"/>
      <c r="N74" s="161"/>
      <c r="Q74" s="48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64"/>
      <c r="AH74" s="161"/>
      <c r="AI74" s="161"/>
      <c r="AJ74" s="161"/>
      <c r="AK74" s="161"/>
      <c r="AL74" s="161"/>
    </row>
    <row r="75" spans="1:41" ht="10.5" customHeight="1" x14ac:dyDescent="0.25">
      <c r="A75" s="373"/>
      <c r="B75" s="373"/>
      <c r="C75" s="373"/>
      <c r="D75" s="373"/>
      <c r="E75" s="373"/>
      <c r="F75" s="373"/>
      <c r="G75" s="373"/>
      <c r="H75" s="373"/>
      <c r="I75" s="373"/>
      <c r="J75" s="373"/>
      <c r="K75" s="144"/>
      <c r="L75" s="161"/>
      <c r="M75" s="161"/>
      <c r="N75" s="161"/>
      <c r="Q75" s="48"/>
      <c r="S75" s="373"/>
      <c r="T75" s="373"/>
      <c r="U75" s="373"/>
      <c r="V75" s="373"/>
      <c r="W75" s="373"/>
      <c r="X75" s="373"/>
      <c r="Y75" s="373"/>
      <c r="Z75" s="373"/>
      <c r="AA75" s="373"/>
      <c r="AB75" s="373"/>
      <c r="AC75" s="373"/>
      <c r="AD75" s="373"/>
      <c r="AE75" s="373"/>
      <c r="AF75" s="373"/>
      <c r="AG75" s="144"/>
      <c r="AH75" s="161"/>
      <c r="AI75" s="161"/>
      <c r="AJ75" s="161"/>
      <c r="AK75" s="161"/>
      <c r="AL75" s="161"/>
    </row>
    <row r="76" spans="1:41" ht="10.5" customHeight="1" x14ac:dyDescent="0.25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Q76" s="48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</row>
    <row r="77" spans="1:41" ht="10.5" customHeight="1" x14ac:dyDescent="0.25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Q77" s="48"/>
      <c r="S77" s="144"/>
      <c r="T77" s="144"/>
      <c r="U77" s="144"/>
      <c r="V77" s="144"/>
      <c r="W77" s="144"/>
      <c r="X77" s="144"/>
      <c r="Y77" s="144"/>
      <c r="Z77" s="144"/>
      <c r="AA77" s="144"/>
      <c r="AB77" s="144"/>
      <c r="AC77" s="144"/>
      <c r="AD77" s="144"/>
      <c r="AE77" s="144"/>
      <c r="AF77" s="144"/>
      <c r="AG77" s="144"/>
      <c r="AH77" s="144"/>
      <c r="AI77" s="144"/>
      <c r="AJ77" s="144"/>
      <c r="AK77" s="144"/>
      <c r="AL77" s="144"/>
    </row>
    <row r="78" spans="1:41" ht="10.5" customHeight="1" x14ac:dyDescent="0.25">
      <c r="Q78" s="48"/>
    </row>
    <row r="79" spans="1:41" ht="10.5" customHeight="1" x14ac:dyDescent="0.25">
      <c r="Q79" s="48"/>
    </row>
  </sheetData>
  <mergeCells count="4">
    <mergeCell ref="A1:P1"/>
    <mergeCell ref="A75:J75"/>
    <mergeCell ref="S1:AO1"/>
    <mergeCell ref="S75:AF75"/>
  </mergeCells>
  <phoneticPr fontId="20" type="noConversion"/>
  <dataValidations count="9">
    <dataValidation type="list" allowBlank="1" showInputMessage="1" showErrorMessage="1" sqref="A4">
      <formula1>$S$4:$S$7</formula1>
    </dataValidation>
    <dataValidation type="list" allowBlank="1" showInputMessage="1" showErrorMessage="1" sqref="A9">
      <formula1>$S$9:$S$17</formula1>
    </dataValidation>
    <dataValidation type="list" allowBlank="1" showInputMessage="1" showErrorMessage="1" sqref="A19">
      <formula1>$S$19:$S$28</formula1>
    </dataValidation>
    <dataValidation type="list" allowBlank="1" showInputMessage="1" showErrorMessage="1" sqref="A30">
      <formula1>$S$30:$S$39</formula1>
    </dataValidation>
    <dataValidation type="list" allowBlank="1" showInputMessage="1" showErrorMessage="1" sqref="A41">
      <formula1>$S$41:$S$43</formula1>
    </dataValidation>
    <dataValidation type="list" allowBlank="1" showInputMessage="1" showErrorMessage="1" sqref="A45">
      <formula1>$S$45:$S$46</formula1>
    </dataValidation>
    <dataValidation type="list" allowBlank="1" showInputMessage="1" showErrorMessage="1" sqref="A48">
      <formula1>$S$48:$S$50</formula1>
    </dataValidation>
    <dataValidation type="list" allowBlank="1" showInputMessage="1" showErrorMessage="1" sqref="A54">
      <formula1>$S$54:$S$61</formula1>
    </dataValidation>
    <dataValidation type="list" allowBlank="1" showInputMessage="1" showErrorMessage="1" sqref="A63">
      <formula1>$S$63:$S$67</formula1>
    </dataValidation>
  </dataValidations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>
    <oddFooter>&amp;RJuly 2011 UK West Controller Price List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6</vt:i4>
      </vt:variant>
    </vt:vector>
  </HeadingPairs>
  <TitlesOfParts>
    <vt:vector size="35" baseType="lpstr">
      <vt:lpstr>P6010</vt:lpstr>
      <vt:lpstr>P6010data</vt:lpstr>
      <vt:lpstr>P6100</vt:lpstr>
      <vt:lpstr>P6170</vt:lpstr>
      <vt:lpstr>P6170data</vt:lpstr>
      <vt:lpstr>P6700</vt:lpstr>
      <vt:lpstr>P6700data</vt:lpstr>
      <vt:lpstr>P8010</vt:lpstr>
      <vt:lpstr>P8010data</vt:lpstr>
      <vt:lpstr>8100+ </vt:lpstr>
      <vt:lpstr>P8100data</vt:lpstr>
      <vt:lpstr>P8170data</vt:lpstr>
      <vt:lpstr>P8700data</vt:lpstr>
      <vt:lpstr>P4100data</vt:lpstr>
      <vt:lpstr>P4170data</vt:lpstr>
      <vt:lpstr>P4700data</vt:lpstr>
      <vt:lpstr>ProVUdata</vt:lpstr>
      <vt:lpstr>N2300data</vt:lpstr>
      <vt:lpstr>N6120data</vt:lpstr>
      <vt:lpstr>N6400data</vt:lpstr>
      <vt:lpstr>N6500data</vt:lpstr>
      <vt:lpstr>N6600data</vt:lpstr>
      <vt:lpstr>N8600data</vt:lpstr>
      <vt:lpstr>N4400data</vt:lpstr>
      <vt:lpstr>N8080data</vt:lpstr>
      <vt:lpstr>8800data</vt:lpstr>
      <vt:lpstr>P6100data</vt:lpstr>
      <vt:lpstr>8840data</vt:lpstr>
      <vt:lpstr>MLC9000data</vt:lpstr>
      <vt:lpstr>'8100+ '!Print_Area</vt:lpstr>
      <vt:lpstr>'P6010'!Print_Area</vt:lpstr>
      <vt:lpstr>'P6100'!Print_Area</vt:lpstr>
      <vt:lpstr>'P6170'!Print_Area</vt:lpstr>
      <vt:lpstr>'P6700'!Print_Area</vt:lpstr>
      <vt:lpstr>'P8010'!Print_Area</vt:lpstr>
    </vt:vector>
  </TitlesOfParts>
  <Company>West Instruments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Ronciere</dc:creator>
  <cp:lastModifiedBy>Brian Dare</cp:lastModifiedBy>
  <cp:lastPrinted>2012-04-20T09:16:57Z</cp:lastPrinted>
  <dcterms:created xsi:type="dcterms:W3CDTF">1999-11-16T12:21:18Z</dcterms:created>
  <dcterms:modified xsi:type="dcterms:W3CDTF">2013-08-02T20:25:21Z</dcterms:modified>
</cp:coreProperties>
</file>